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675" yWindow="270" windowWidth="8685" windowHeight="6750" tabRatio="555"/>
  </bookViews>
  <sheets>
    <sheet name="дод1" sheetId="18" r:id="rId1"/>
    <sheet name="дод2" sheetId="28" r:id="rId2"/>
  </sheets>
  <definedNames>
    <definedName name="_xlnm._FilterDatabase" localSheetId="1" hidden="1">дод2!$C$4:$C$2126</definedName>
    <definedName name="_xlnm.Print_Titles" localSheetId="0">дод1!$10:$12</definedName>
    <definedName name="_xlnm.Print_Titles" localSheetId="1">дод2!$4:$7</definedName>
    <definedName name="_xlnm.Print_Area" localSheetId="0">дод1!$A$1:$H$78</definedName>
    <definedName name="_xlnm.Print_Area" localSheetId="1">дод2!$A$1:$W$145</definedName>
  </definedNames>
  <calcPr calcId="162913"/>
  <fileRecoveryPr repairLoad="1"/>
</workbook>
</file>

<file path=xl/calcChain.xml><?xml version="1.0" encoding="utf-8"?>
<calcChain xmlns="http://schemas.openxmlformats.org/spreadsheetml/2006/main">
  <c r="H59" i="18"/>
  <c r="H74" l="1"/>
  <c r="G74"/>
  <c r="H73"/>
  <c r="G73"/>
  <c r="G72"/>
  <c r="G70" s="1"/>
  <c r="G71"/>
  <c r="F70"/>
  <c r="F75" s="1"/>
  <c r="E70"/>
  <c r="E75" s="1"/>
  <c r="D70"/>
  <c r="D75" s="1"/>
  <c r="C70"/>
  <c r="C75" s="1"/>
  <c r="H69"/>
  <c r="G69"/>
  <c r="G68"/>
  <c r="H67"/>
  <c r="G67"/>
  <c r="G75" s="1"/>
  <c r="H64"/>
  <c r="G64"/>
  <c r="H63"/>
  <c r="G63"/>
  <c r="H62"/>
  <c r="G62"/>
  <c r="H61"/>
  <c r="G61"/>
  <c r="H60"/>
  <c r="G60"/>
  <c r="G59"/>
  <c r="H58"/>
  <c r="G58"/>
  <c r="H57"/>
  <c r="G57"/>
  <c r="H56"/>
  <c r="G56"/>
  <c r="H55"/>
  <c r="G55"/>
  <c r="H54"/>
  <c r="G54"/>
  <c r="H53"/>
  <c r="G53"/>
  <c r="H52"/>
  <c r="G52"/>
  <c r="H51"/>
  <c r="G51"/>
  <c r="F50"/>
  <c r="G50" s="1"/>
  <c r="E50"/>
  <c r="D50"/>
  <c r="C50"/>
  <c r="H49"/>
  <c r="G49"/>
  <c r="F48"/>
  <c r="G48" s="1"/>
  <c r="E48"/>
  <c r="D48"/>
  <c r="C48"/>
  <c r="G47"/>
  <c r="H46"/>
  <c r="G46"/>
  <c r="H45"/>
  <c r="G45"/>
  <c r="H44"/>
  <c r="H43"/>
  <c r="F42"/>
  <c r="H42" s="1"/>
  <c r="E42"/>
  <c r="D42"/>
  <c r="C42"/>
  <c r="F41"/>
  <c r="H41" s="1"/>
  <c r="E41"/>
  <c r="D41"/>
  <c r="C41"/>
  <c r="G39"/>
  <c r="F38"/>
  <c r="G38" s="1"/>
  <c r="G37"/>
  <c r="H36"/>
  <c r="G36"/>
  <c r="H35"/>
  <c r="G35"/>
  <c r="H34"/>
  <c r="G34"/>
  <c r="H33"/>
  <c r="G33"/>
  <c r="H32"/>
  <c r="G32"/>
  <c r="H31"/>
  <c r="G31"/>
  <c r="H30"/>
  <c r="G30"/>
  <c r="H29"/>
  <c r="G29"/>
  <c r="G28"/>
  <c r="H27"/>
  <c r="G27"/>
  <c r="H26"/>
  <c r="G26"/>
  <c r="G25"/>
  <c r="F25"/>
  <c r="H25" s="1"/>
  <c r="E25"/>
  <c r="D25"/>
  <c r="C25"/>
  <c r="H24"/>
  <c r="G24"/>
  <c r="H23"/>
  <c r="G23"/>
  <c r="H22"/>
  <c r="G22"/>
  <c r="H21"/>
  <c r="G21"/>
  <c r="H20"/>
  <c r="G20"/>
  <c r="G19"/>
  <c r="F19"/>
  <c r="H19" s="1"/>
  <c r="E19"/>
  <c r="D19"/>
  <c r="C19"/>
  <c r="G18"/>
  <c r="F18"/>
  <c r="H18" s="1"/>
  <c r="E18"/>
  <c r="D18"/>
  <c r="C18"/>
  <c r="H17"/>
  <c r="G17"/>
  <c r="H16"/>
  <c r="G16"/>
  <c r="H15"/>
  <c r="G15"/>
  <c r="H14"/>
  <c r="G14"/>
  <c r="G13"/>
  <c r="F13"/>
  <c r="F40" s="1"/>
  <c r="E13"/>
  <c r="E40" s="1"/>
  <c r="E65" s="1"/>
  <c r="E76" s="1"/>
  <c r="D13"/>
  <c r="D40" s="1"/>
  <c r="D65" s="1"/>
  <c r="D76" s="1"/>
  <c r="C13"/>
  <c r="C40" s="1"/>
  <c r="C65" s="1"/>
  <c r="C76" s="1"/>
  <c r="H40" l="1"/>
  <c r="F65"/>
  <c r="H75"/>
  <c r="H13"/>
  <c r="G40"/>
  <c r="G41"/>
  <c r="G65" s="1"/>
  <c r="G76" s="1"/>
  <c r="G42"/>
  <c r="H48"/>
  <c r="H50"/>
  <c r="H70"/>
  <c r="V174" i="28"/>
  <c r="Q174"/>
  <c r="P174"/>
  <c r="K174"/>
  <c r="J174"/>
  <c r="U168"/>
  <c r="T168"/>
  <c r="V168" s="1"/>
  <c r="S168"/>
  <c r="R168"/>
  <c r="O168"/>
  <c r="N168"/>
  <c r="M168"/>
  <c r="L168"/>
  <c r="H168"/>
  <c r="G168"/>
  <c r="F168"/>
  <c r="U167"/>
  <c r="T167"/>
  <c r="S167"/>
  <c r="R167"/>
  <c r="O167"/>
  <c r="N167"/>
  <c r="M167"/>
  <c r="L167"/>
  <c r="H167"/>
  <c r="G167"/>
  <c r="F167"/>
  <c r="U166"/>
  <c r="U175" s="1"/>
  <c r="T166"/>
  <c r="S166"/>
  <c r="S175" s="1"/>
  <c r="R166"/>
  <c r="R175" s="1"/>
  <c r="O166"/>
  <c r="N166"/>
  <c r="N175" s="1"/>
  <c r="M166"/>
  <c r="M175" s="1"/>
  <c r="L166"/>
  <c r="L175" s="1"/>
  <c r="H166"/>
  <c r="H175" s="1"/>
  <c r="G166"/>
  <c r="F166"/>
  <c r="F175" s="1"/>
  <c r="Q160"/>
  <c r="O160"/>
  <c r="N160"/>
  <c r="M160"/>
  <c r="L160"/>
  <c r="H160"/>
  <c r="G160"/>
  <c r="F160"/>
  <c r="Q159"/>
  <c r="O159"/>
  <c r="N159"/>
  <c r="M159"/>
  <c r="L159"/>
  <c r="H159"/>
  <c r="G159"/>
  <c r="F159"/>
  <c r="O158"/>
  <c r="N158"/>
  <c r="M158"/>
  <c r="L158"/>
  <c r="K158"/>
  <c r="H158"/>
  <c r="G158"/>
  <c r="F158"/>
  <c r="Q157"/>
  <c r="P157"/>
  <c r="O157"/>
  <c r="N157"/>
  <c r="M157"/>
  <c r="L157"/>
  <c r="H157"/>
  <c r="G157"/>
  <c r="F157"/>
  <c r="O156"/>
  <c r="N156"/>
  <c r="M156"/>
  <c r="L156"/>
  <c r="H156"/>
  <c r="G156"/>
  <c r="F156"/>
  <c r="O155"/>
  <c r="N155"/>
  <c r="M155"/>
  <c r="L155"/>
  <c r="K155"/>
  <c r="H155"/>
  <c r="G155"/>
  <c r="F155"/>
  <c r="O154"/>
  <c r="N154"/>
  <c r="M154"/>
  <c r="L154"/>
  <c r="H154"/>
  <c r="G154"/>
  <c r="F154"/>
  <c r="O153"/>
  <c r="N153"/>
  <c r="M153"/>
  <c r="L153"/>
  <c r="H153"/>
  <c r="G153"/>
  <c r="F153"/>
  <c r="O152"/>
  <c r="N152"/>
  <c r="N169" s="1"/>
  <c r="M152"/>
  <c r="M169" s="1"/>
  <c r="L152"/>
  <c r="L169" s="1"/>
  <c r="H152"/>
  <c r="G152"/>
  <c r="G169" s="1"/>
  <c r="F152"/>
  <c r="F169" s="1"/>
  <c r="O151"/>
  <c r="N151"/>
  <c r="N181" s="1"/>
  <c r="T181" s="1"/>
  <c r="M151"/>
  <c r="M181" s="1"/>
  <c r="S181" s="1"/>
  <c r="L151"/>
  <c r="L181" s="1"/>
  <c r="R181" s="1"/>
  <c r="H151"/>
  <c r="J151" s="1"/>
  <c r="G151"/>
  <c r="F151"/>
  <c r="Q150"/>
  <c r="O150"/>
  <c r="N150"/>
  <c r="M150"/>
  <c r="L150"/>
  <c r="H150"/>
  <c r="G150"/>
  <c r="F150"/>
  <c r="O149"/>
  <c r="N149"/>
  <c r="M149"/>
  <c r="L149"/>
  <c r="H149"/>
  <c r="U149" s="1"/>
  <c r="G149"/>
  <c r="T149" s="1"/>
  <c r="F149"/>
  <c r="O148"/>
  <c r="O173" s="1"/>
  <c r="N148"/>
  <c r="M148"/>
  <c r="M173" s="1"/>
  <c r="L148"/>
  <c r="L173" s="1"/>
  <c r="H148"/>
  <c r="G148"/>
  <c r="G173" s="1"/>
  <c r="F148"/>
  <c r="F173" s="1"/>
  <c r="O147"/>
  <c r="N147"/>
  <c r="Q147" s="1"/>
  <c r="M147"/>
  <c r="L147"/>
  <c r="H147"/>
  <c r="G147"/>
  <c r="F147"/>
  <c r="O146"/>
  <c r="N146"/>
  <c r="M146"/>
  <c r="L146"/>
  <c r="H146"/>
  <c r="G146"/>
  <c r="F146"/>
  <c r="Q145"/>
  <c r="O145"/>
  <c r="N145"/>
  <c r="M145"/>
  <c r="L145"/>
  <c r="H145"/>
  <c r="K145" s="1"/>
  <c r="G145"/>
  <c r="F145"/>
  <c r="O144"/>
  <c r="N144"/>
  <c r="M144"/>
  <c r="L144"/>
  <c r="H144"/>
  <c r="G144"/>
  <c r="F144"/>
  <c r="O143"/>
  <c r="N143"/>
  <c r="N171" s="1"/>
  <c r="M143"/>
  <c r="M171" s="1"/>
  <c r="L143"/>
  <c r="L171" s="1"/>
  <c r="H143"/>
  <c r="G143"/>
  <c r="G171" s="1"/>
  <c r="F143"/>
  <c r="F171" s="1"/>
  <c r="O142"/>
  <c r="N142"/>
  <c r="M142"/>
  <c r="L142"/>
  <c r="H142"/>
  <c r="G142"/>
  <c r="F142"/>
  <c r="O141"/>
  <c r="N141"/>
  <c r="M141"/>
  <c r="L141"/>
  <c r="H141"/>
  <c r="G141"/>
  <c r="F141"/>
  <c r="O140"/>
  <c r="N140"/>
  <c r="M140"/>
  <c r="L140"/>
  <c r="H140"/>
  <c r="G140"/>
  <c r="F140"/>
  <c r="O139"/>
  <c r="N139"/>
  <c r="M139"/>
  <c r="L139"/>
  <c r="L180" s="1"/>
  <c r="R180" s="1"/>
  <c r="H139"/>
  <c r="G139"/>
  <c r="F139"/>
  <c r="F170" s="1"/>
  <c r="O137"/>
  <c r="N137"/>
  <c r="M137"/>
  <c r="L137"/>
  <c r="H137"/>
  <c r="G137"/>
  <c r="F137"/>
  <c r="U133"/>
  <c r="V133" s="1"/>
  <c r="T133"/>
  <c r="R133"/>
  <c r="P133"/>
  <c r="T131"/>
  <c r="T158" s="1"/>
  <c r="S131"/>
  <c r="S158" s="1"/>
  <c r="R131"/>
  <c r="R158" s="1"/>
  <c r="Q131"/>
  <c r="Q158" s="1"/>
  <c r="P131"/>
  <c r="P158" s="1"/>
  <c r="J131"/>
  <c r="J158" s="1"/>
  <c r="U130"/>
  <c r="T130"/>
  <c r="S130"/>
  <c r="R130"/>
  <c r="Q130"/>
  <c r="P130"/>
  <c r="J130"/>
  <c r="U129"/>
  <c r="T129"/>
  <c r="S129"/>
  <c r="R129"/>
  <c r="Q129"/>
  <c r="P129"/>
  <c r="U128"/>
  <c r="T128"/>
  <c r="S128"/>
  <c r="R128"/>
  <c r="Q128"/>
  <c r="P128"/>
  <c r="J128"/>
  <c r="U127"/>
  <c r="W127" s="1"/>
  <c r="T127"/>
  <c r="S127"/>
  <c r="R127"/>
  <c r="P127"/>
  <c r="K127"/>
  <c r="J127"/>
  <c r="U126"/>
  <c r="T126"/>
  <c r="S126"/>
  <c r="R126"/>
  <c r="Q126"/>
  <c r="P126"/>
  <c r="K126"/>
  <c r="J126"/>
  <c r="U125"/>
  <c r="T125"/>
  <c r="S125"/>
  <c r="R125"/>
  <c r="P125"/>
  <c r="K125"/>
  <c r="J125"/>
  <c r="U124"/>
  <c r="T124"/>
  <c r="S124"/>
  <c r="R124"/>
  <c r="P124"/>
  <c r="J124"/>
  <c r="U123"/>
  <c r="T123"/>
  <c r="S123"/>
  <c r="R123"/>
  <c r="P123"/>
  <c r="K123"/>
  <c r="J123"/>
  <c r="U122"/>
  <c r="T122"/>
  <c r="S122"/>
  <c r="R122"/>
  <c r="Q122"/>
  <c r="P122"/>
  <c r="J122"/>
  <c r="U121"/>
  <c r="T121"/>
  <c r="S121"/>
  <c r="R121"/>
  <c r="P121"/>
  <c r="K121"/>
  <c r="J121"/>
  <c r="U120"/>
  <c r="T120"/>
  <c r="T160" s="1"/>
  <c r="S120"/>
  <c r="S160" s="1"/>
  <c r="R120"/>
  <c r="R160" s="1"/>
  <c r="P120"/>
  <c r="P160" s="1"/>
  <c r="K120"/>
  <c r="K160" s="1"/>
  <c r="J120"/>
  <c r="J160" s="1"/>
  <c r="U119"/>
  <c r="T119"/>
  <c r="T159" s="1"/>
  <c r="S119"/>
  <c r="S159" s="1"/>
  <c r="R119"/>
  <c r="R159" s="1"/>
  <c r="P119"/>
  <c r="P159" s="1"/>
  <c r="K119"/>
  <c r="K159" s="1"/>
  <c r="J119"/>
  <c r="J159" s="1"/>
  <c r="U118"/>
  <c r="T118"/>
  <c r="S118"/>
  <c r="R118"/>
  <c r="Q118"/>
  <c r="P118"/>
  <c r="K118"/>
  <c r="J118"/>
  <c r="U117"/>
  <c r="T117"/>
  <c r="S117"/>
  <c r="R117"/>
  <c r="P117"/>
  <c r="K117"/>
  <c r="J117"/>
  <c r="U116"/>
  <c r="T116"/>
  <c r="S116"/>
  <c r="R116"/>
  <c r="Q116"/>
  <c r="P116"/>
  <c r="K116"/>
  <c r="J116"/>
  <c r="U115"/>
  <c r="T115"/>
  <c r="T156" s="1"/>
  <c r="S115"/>
  <c r="S156" s="1"/>
  <c r="R115"/>
  <c r="R156" s="1"/>
  <c r="Q115"/>
  <c r="Q156" s="1"/>
  <c r="P115"/>
  <c r="P156" s="1"/>
  <c r="K115"/>
  <c r="K156" s="1"/>
  <c r="J115"/>
  <c r="J156" s="1"/>
  <c r="U114"/>
  <c r="T114"/>
  <c r="S114"/>
  <c r="R114"/>
  <c r="Q114"/>
  <c r="P114"/>
  <c r="K114"/>
  <c r="J114"/>
  <c r="U113"/>
  <c r="T113"/>
  <c r="S113"/>
  <c r="R113"/>
  <c r="Q113"/>
  <c r="P113"/>
  <c r="K113"/>
  <c r="J113"/>
  <c r="U112"/>
  <c r="T112"/>
  <c r="S112"/>
  <c r="R112"/>
  <c r="Q112"/>
  <c r="P112"/>
  <c r="J112"/>
  <c r="U111"/>
  <c r="T111"/>
  <c r="S111"/>
  <c r="R111"/>
  <c r="Q111"/>
  <c r="P111"/>
  <c r="K111"/>
  <c r="J111"/>
  <c r="U110"/>
  <c r="T110"/>
  <c r="S110"/>
  <c r="R110"/>
  <c r="K110"/>
  <c r="J110"/>
  <c r="U109"/>
  <c r="T109"/>
  <c r="S109"/>
  <c r="R109"/>
  <c r="P109"/>
  <c r="K109"/>
  <c r="J109"/>
  <c r="U108"/>
  <c r="T108"/>
  <c r="S108"/>
  <c r="R108"/>
  <c r="P108"/>
  <c r="J108"/>
  <c r="U107"/>
  <c r="T107"/>
  <c r="S107"/>
  <c r="R107"/>
  <c r="Q107"/>
  <c r="P107"/>
  <c r="J107"/>
  <c r="U106"/>
  <c r="T106"/>
  <c r="S106"/>
  <c r="R106"/>
  <c r="Q106"/>
  <c r="P106"/>
  <c r="K106"/>
  <c r="J106"/>
  <c r="U105"/>
  <c r="T105"/>
  <c r="S105"/>
  <c r="R105"/>
  <c r="Q105"/>
  <c r="P105"/>
  <c r="K105"/>
  <c r="J105"/>
  <c r="U104"/>
  <c r="T104"/>
  <c r="S104"/>
  <c r="R104"/>
  <c r="Q104"/>
  <c r="P104"/>
  <c r="J104"/>
  <c r="U103"/>
  <c r="T103"/>
  <c r="S103"/>
  <c r="R103"/>
  <c r="Q103"/>
  <c r="P103"/>
  <c r="J103"/>
  <c r="U102"/>
  <c r="T102"/>
  <c r="S102"/>
  <c r="R102"/>
  <c r="Q102"/>
  <c r="P102"/>
  <c r="K102"/>
  <c r="J102"/>
  <c r="U101"/>
  <c r="T101"/>
  <c r="S101"/>
  <c r="R101"/>
  <c r="Q101"/>
  <c r="P101"/>
  <c r="K101"/>
  <c r="J101"/>
  <c r="U100"/>
  <c r="T100"/>
  <c r="S100"/>
  <c r="R100"/>
  <c r="Q100"/>
  <c r="P100"/>
  <c r="J100"/>
  <c r="U99"/>
  <c r="T99"/>
  <c r="S99"/>
  <c r="R99"/>
  <c r="Q99"/>
  <c r="P99"/>
  <c r="J99"/>
  <c r="U98"/>
  <c r="T98"/>
  <c r="S98"/>
  <c r="R98"/>
  <c r="P98"/>
  <c r="J98"/>
  <c r="U97"/>
  <c r="T97"/>
  <c r="S97"/>
  <c r="R97"/>
  <c r="Q97"/>
  <c r="P97"/>
  <c r="J97"/>
  <c r="U96"/>
  <c r="T96"/>
  <c r="S96"/>
  <c r="R96"/>
  <c r="Q96"/>
  <c r="P96"/>
  <c r="J96"/>
  <c r="U95"/>
  <c r="T95"/>
  <c r="S95"/>
  <c r="R95"/>
  <c r="P95"/>
  <c r="K95"/>
  <c r="J95"/>
  <c r="U94"/>
  <c r="U155" s="1"/>
  <c r="T94"/>
  <c r="T155" s="1"/>
  <c r="S94"/>
  <c r="S155" s="1"/>
  <c r="R94"/>
  <c r="R155" s="1"/>
  <c r="Q94"/>
  <c r="Q155" s="1"/>
  <c r="P94"/>
  <c r="P155" s="1"/>
  <c r="J94"/>
  <c r="J155" s="1"/>
  <c r="U93"/>
  <c r="T93"/>
  <c r="S93"/>
  <c r="R93"/>
  <c r="Q93"/>
  <c r="P93"/>
  <c r="J93"/>
  <c r="U92"/>
  <c r="T92"/>
  <c r="S92"/>
  <c r="R92"/>
  <c r="Q92"/>
  <c r="P92"/>
  <c r="J92"/>
  <c r="U91"/>
  <c r="T91"/>
  <c r="S91"/>
  <c r="R91"/>
  <c r="P91"/>
  <c r="K91"/>
  <c r="J91"/>
  <c r="U90"/>
  <c r="T90"/>
  <c r="S90"/>
  <c r="R90"/>
  <c r="Q90"/>
  <c r="P90"/>
  <c r="K90"/>
  <c r="J90"/>
  <c r="U89"/>
  <c r="T89"/>
  <c r="S89"/>
  <c r="R89"/>
  <c r="P89"/>
  <c r="K89"/>
  <c r="J89"/>
  <c r="U88"/>
  <c r="T88"/>
  <c r="S88"/>
  <c r="R88"/>
  <c r="Q88"/>
  <c r="P88"/>
  <c r="J88"/>
  <c r="U87"/>
  <c r="T87"/>
  <c r="S87"/>
  <c r="R87"/>
  <c r="Q87"/>
  <c r="P87"/>
  <c r="J87"/>
  <c r="U86"/>
  <c r="T86"/>
  <c r="T154" s="1"/>
  <c r="S86"/>
  <c r="S154" s="1"/>
  <c r="R86"/>
  <c r="R154" s="1"/>
  <c r="Q86"/>
  <c r="P86"/>
  <c r="J86"/>
  <c r="U85"/>
  <c r="T85"/>
  <c r="S85"/>
  <c r="R85"/>
  <c r="Q85"/>
  <c r="P85"/>
  <c r="K85"/>
  <c r="J85"/>
  <c r="U84"/>
  <c r="T84"/>
  <c r="S84"/>
  <c r="R84"/>
  <c r="Q84"/>
  <c r="P84"/>
  <c r="J84"/>
  <c r="U83"/>
  <c r="T83"/>
  <c r="S83"/>
  <c r="R83"/>
  <c r="Q83"/>
  <c r="P83"/>
  <c r="J83"/>
  <c r="U82"/>
  <c r="T82"/>
  <c r="S82"/>
  <c r="R82"/>
  <c r="Q82"/>
  <c r="P82"/>
  <c r="J82"/>
  <c r="O81"/>
  <c r="N81"/>
  <c r="M81"/>
  <c r="L81"/>
  <c r="H81"/>
  <c r="U81" s="1"/>
  <c r="G81"/>
  <c r="F81"/>
  <c r="U80"/>
  <c r="T80"/>
  <c r="T157" s="1"/>
  <c r="S80"/>
  <c r="S157" s="1"/>
  <c r="R80"/>
  <c r="R157" s="1"/>
  <c r="K80"/>
  <c r="K157" s="1"/>
  <c r="J80"/>
  <c r="J157" s="1"/>
  <c r="U79"/>
  <c r="T79"/>
  <c r="S79"/>
  <c r="R79"/>
  <c r="P79"/>
  <c r="K79"/>
  <c r="J79"/>
  <c r="U78"/>
  <c r="T78"/>
  <c r="S78"/>
  <c r="R78"/>
  <c r="P78"/>
  <c r="K78"/>
  <c r="J78"/>
  <c r="U77"/>
  <c r="T77"/>
  <c r="S77"/>
  <c r="R77"/>
  <c r="Q77"/>
  <c r="P77"/>
  <c r="K77"/>
  <c r="J77"/>
  <c r="U76"/>
  <c r="T76"/>
  <c r="S76"/>
  <c r="R76"/>
  <c r="Q76"/>
  <c r="P76"/>
  <c r="K76"/>
  <c r="J76"/>
  <c r="U75"/>
  <c r="T75"/>
  <c r="S75"/>
  <c r="R75"/>
  <c r="P75"/>
  <c r="K75"/>
  <c r="J75"/>
  <c r="U74"/>
  <c r="T74"/>
  <c r="S74"/>
  <c r="R74"/>
  <c r="Q74"/>
  <c r="P74"/>
  <c r="K74"/>
  <c r="J74"/>
  <c r="U73"/>
  <c r="T73"/>
  <c r="S73"/>
  <c r="R73"/>
  <c r="Q73"/>
  <c r="P73"/>
  <c r="J73"/>
  <c r="U72"/>
  <c r="T72"/>
  <c r="S72"/>
  <c r="R72"/>
  <c r="Q72"/>
  <c r="P72"/>
  <c r="K72"/>
  <c r="J72"/>
  <c r="U71"/>
  <c r="T71"/>
  <c r="S71"/>
  <c r="R71"/>
  <c r="P71"/>
  <c r="K71"/>
  <c r="J71"/>
  <c r="U70"/>
  <c r="T70"/>
  <c r="S70"/>
  <c r="R70"/>
  <c r="P70"/>
  <c r="K70"/>
  <c r="J70"/>
  <c r="O69"/>
  <c r="N69"/>
  <c r="M69"/>
  <c r="L69"/>
  <c r="H69"/>
  <c r="G69"/>
  <c r="T69" s="1"/>
  <c r="F69"/>
  <c r="U68"/>
  <c r="T68"/>
  <c r="S68"/>
  <c r="R68"/>
  <c r="P68"/>
  <c r="K68"/>
  <c r="J68"/>
  <c r="U67"/>
  <c r="T67"/>
  <c r="S67"/>
  <c r="R67"/>
  <c r="Q67"/>
  <c r="P67"/>
  <c r="K67"/>
  <c r="J67"/>
  <c r="U66"/>
  <c r="T66"/>
  <c r="S66"/>
  <c r="R66"/>
  <c r="Q66"/>
  <c r="P66"/>
  <c r="K66"/>
  <c r="J66"/>
  <c r="U65"/>
  <c r="T65"/>
  <c r="S65"/>
  <c r="R65"/>
  <c r="Q65"/>
  <c r="P65"/>
  <c r="K65"/>
  <c r="J65"/>
  <c r="O64"/>
  <c r="N64"/>
  <c r="M64"/>
  <c r="L64"/>
  <c r="H64"/>
  <c r="G64"/>
  <c r="F64"/>
  <c r="U63"/>
  <c r="T63"/>
  <c r="S63"/>
  <c r="R63"/>
  <c r="P63"/>
  <c r="K63"/>
  <c r="J63"/>
  <c r="U62"/>
  <c r="T62"/>
  <c r="T148" s="1"/>
  <c r="T173" s="1"/>
  <c r="S62"/>
  <c r="S148" s="1"/>
  <c r="S173" s="1"/>
  <c r="R62"/>
  <c r="R148" s="1"/>
  <c r="R173" s="1"/>
  <c r="P62"/>
  <c r="K62"/>
  <c r="J62"/>
  <c r="U61"/>
  <c r="T61"/>
  <c r="S61"/>
  <c r="R61"/>
  <c r="P61"/>
  <c r="K61"/>
  <c r="J61"/>
  <c r="U60"/>
  <c r="T60"/>
  <c r="S60"/>
  <c r="R60"/>
  <c r="P60"/>
  <c r="K60"/>
  <c r="J60"/>
  <c r="U59"/>
  <c r="T59"/>
  <c r="S59"/>
  <c r="R59"/>
  <c r="P59"/>
  <c r="K59"/>
  <c r="J59"/>
  <c r="U58"/>
  <c r="T58"/>
  <c r="T147" s="1"/>
  <c r="S58"/>
  <c r="S147" s="1"/>
  <c r="R58"/>
  <c r="R147" s="1"/>
  <c r="P58"/>
  <c r="K58"/>
  <c r="J58"/>
  <c r="U57"/>
  <c r="T57"/>
  <c r="S57"/>
  <c r="R57"/>
  <c r="P57"/>
  <c r="K57"/>
  <c r="J57"/>
  <c r="U56"/>
  <c r="T56"/>
  <c r="S56"/>
  <c r="R56"/>
  <c r="P56"/>
  <c r="K56"/>
  <c r="J56"/>
  <c r="U55"/>
  <c r="T55"/>
  <c r="S55"/>
  <c r="R55"/>
  <c r="Q55"/>
  <c r="P55"/>
  <c r="K55"/>
  <c r="J55"/>
  <c r="U54"/>
  <c r="T54"/>
  <c r="T150" s="1"/>
  <c r="S54"/>
  <c r="S150" s="1"/>
  <c r="R54"/>
  <c r="R150" s="1"/>
  <c r="P54"/>
  <c r="P150" s="1"/>
  <c r="K54"/>
  <c r="K150" s="1"/>
  <c r="J54"/>
  <c r="J150" s="1"/>
  <c r="U53"/>
  <c r="T53"/>
  <c r="S53"/>
  <c r="S146" s="1"/>
  <c r="R53"/>
  <c r="R146" s="1"/>
  <c r="P53"/>
  <c r="K53"/>
  <c r="J53"/>
  <c r="U52"/>
  <c r="T52"/>
  <c r="S52"/>
  <c r="R52"/>
  <c r="Q52"/>
  <c r="P52"/>
  <c r="K52"/>
  <c r="J52"/>
  <c r="U51"/>
  <c r="T51"/>
  <c r="S51"/>
  <c r="R51"/>
  <c r="P51"/>
  <c r="K51"/>
  <c r="J51"/>
  <c r="U50"/>
  <c r="T50"/>
  <c r="S50"/>
  <c r="R50"/>
  <c r="Q50"/>
  <c r="P50"/>
  <c r="K50"/>
  <c r="J50"/>
  <c r="O49"/>
  <c r="N49"/>
  <c r="M49"/>
  <c r="L49"/>
  <c r="H49"/>
  <c r="G49"/>
  <c r="F49"/>
  <c r="U48"/>
  <c r="U141" s="1"/>
  <c r="T48"/>
  <c r="S48"/>
  <c r="S141" s="1"/>
  <c r="R48"/>
  <c r="R141" s="1"/>
  <c r="P48"/>
  <c r="K48"/>
  <c r="J48"/>
  <c r="U47"/>
  <c r="T47"/>
  <c r="S47"/>
  <c r="R47"/>
  <c r="Q47"/>
  <c r="P47"/>
  <c r="K47"/>
  <c r="J47"/>
  <c r="U46"/>
  <c r="T46"/>
  <c r="S46"/>
  <c r="R46"/>
  <c r="P46"/>
  <c r="K46"/>
  <c r="J46"/>
  <c r="U45"/>
  <c r="T45"/>
  <c r="S45"/>
  <c r="R45"/>
  <c r="Q45"/>
  <c r="P45"/>
  <c r="K45"/>
  <c r="J45"/>
  <c r="U44"/>
  <c r="T44"/>
  <c r="S44"/>
  <c r="R44"/>
  <c r="Q44"/>
  <c r="P44"/>
  <c r="K44"/>
  <c r="J44"/>
  <c r="U43"/>
  <c r="T43"/>
  <c r="S43"/>
  <c r="R43"/>
  <c r="Q43"/>
  <c r="P43"/>
  <c r="K43"/>
  <c r="J43"/>
  <c r="U42"/>
  <c r="T42"/>
  <c r="S42"/>
  <c r="R42"/>
  <c r="Q42"/>
  <c r="P42"/>
  <c r="K42"/>
  <c r="J42"/>
  <c r="U41"/>
  <c r="T41"/>
  <c r="S41"/>
  <c r="R41"/>
  <c r="Q41"/>
  <c r="P41"/>
  <c r="K41"/>
  <c r="J41"/>
  <c r="U40"/>
  <c r="T40"/>
  <c r="S40"/>
  <c r="R40"/>
  <c r="P40"/>
  <c r="K40"/>
  <c r="J40"/>
  <c r="U39"/>
  <c r="T39"/>
  <c r="W39" s="1"/>
  <c r="S39"/>
  <c r="R39"/>
  <c r="P39"/>
  <c r="K39"/>
  <c r="J39"/>
  <c r="U38"/>
  <c r="U145" s="1"/>
  <c r="T38"/>
  <c r="T145" s="1"/>
  <c r="S38"/>
  <c r="S145" s="1"/>
  <c r="R38"/>
  <c r="P38"/>
  <c r="K38"/>
  <c r="J38"/>
  <c r="U37"/>
  <c r="T37"/>
  <c r="S37"/>
  <c r="R37"/>
  <c r="P37"/>
  <c r="K37"/>
  <c r="J37"/>
  <c r="U36"/>
  <c r="U144" s="1"/>
  <c r="T36"/>
  <c r="S36"/>
  <c r="S144" s="1"/>
  <c r="R36"/>
  <c r="R144" s="1"/>
  <c r="Q36"/>
  <c r="P36"/>
  <c r="K36"/>
  <c r="K144" s="1"/>
  <c r="J36"/>
  <c r="U35"/>
  <c r="T35"/>
  <c r="S35"/>
  <c r="R35"/>
  <c r="P35"/>
  <c r="K35"/>
  <c r="J35"/>
  <c r="U34"/>
  <c r="T34"/>
  <c r="T140" s="1"/>
  <c r="S34"/>
  <c r="S140" s="1"/>
  <c r="R34"/>
  <c r="R140" s="1"/>
  <c r="Q34"/>
  <c r="P34"/>
  <c r="J34"/>
  <c r="U33"/>
  <c r="T33"/>
  <c r="S33"/>
  <c r="S139" s="1"/>
  <c r="R33"/>
  <c r="Q33"/>
  <c r="P33"/>
  <c r="K33"/>
  <c r="J33"/>
  <c r="U32"/>
  <c r="T32"/>
  <c r="S32"/>
  <c r="R32"/>
  <c r="Q32"/>
  <c r="P32"/>
  <c r="K32"/>
  <c r="J32"/>
  <c r="U31"/>
  <c r="T31"/>
  <c r="S31"/>
  <c r="R31"/>
  <c r="K31"/>
  <c r="J31"/>
  <c r="U30"/>
  <c r="T30"/>
  <c r="S30"/>
  <c r="R30"/>
  <c r="P30"/>
  <c r="K30"/>
  <c r="J30"/>
  <c r="U29"/>
  <c r="T29"/>
  <c r="S29"/>
  <c r="R29"/>
  <c r="Q29"/>
  <c r="P29"/>
  <c r="K29"/>
  <c r="J29"/>
  <c r="O28"/>
  <c r="N28"/>
  <c r="M28"/>
  <c r="L28"/>
  <c r="H28"/>
  <c r="G28"/>
  <c r="F28"/>
  <c r="U26"/>
  <c r="T26"/>
  <c r="S26"/>
  <c r="R26"/>
  <c r="P26"/>
  <c r="K26"/>
  <c r="J26"/>
  <c r="U25"/>
  <c r="T25"/>
  <c r="S25"/>
  <c r="R25"/>
  <c r="P25"/>
  <c r="K25"/>
  <c r="J25"/>
  <c r="U24"/>
  <c r="T24"/>
  <c r="S24"/>
  <c r="R24"/>
  <c r="P24"/>
  <c r="K24"/>
  <c r="J24"/>
  <c r="U23"/>
  <c r="T23"/>
  <c r="S23"/>
  <c r="R23"/>
  <c r="P23"/>
  <c r="K23"/>
  <c r="J23"/>
  <c r="U22"/>
  <c r="T22"/>
  <c r="S22"/>
  <c r="R22"/>
  <c r="P22"/>
  <c r="K22"/>
  <c r="J22"/>
  <c r="U21"/>
  <c r="T21"/>
  <c r="S21"/>
  <c r="R21"/>
  <c r="Q21"/>
  <c r="P21"/>
  <c r="K21"/>
  <c r="J21"/>
  <c r="U20"/>
  <c r="T20"/>
  <c r="S20"/>
  <c r="R20"/>
  <c r="Q20"/>
  <c r="P20"/>
  <c r="K20"/>
  <c r="J20"/>
  <c r="U19"/>
  <c r="T19"/>
  <c r="S19"/>
  <c r="R19"/>
  <c r="P19"/>
  <c r="K19"/>
  <c r="J19"/>
  <c r="U18"/>
  <c r="T18"/>
  <c r="T153" s="1"/>
  <c r="S18"/>
  <c r="S153" s="1"/>
  <c r="R18"/>
  <c r="R153" s="1"/>
  <c r="Q18"/>
  <c r="P18"/>
  <c r="K18"/>
  <c r="J18"/>
  <c r="U17"/>
  <c r="T17"/>
  <c r="S17"/>
  <c r="R17"/>
  <c r="Q17"/>
  <c r="P17"/>
  <c r="K17"/>
  <c r="J17"/>
  <c r="U16"/>
  <c r="T16"/>
  <c r="S16"/>
  <c r="R16"/>
  <c r="Q16"/>
  <c r="P16"/>
  <c r="K16"/>
  <c r="J16"/>
  <c r="U15"/>
  <c r="U152" s="1"/>
  <c r="U169" s="1"/>
  <c r="T15"/>
  <c r="S15"/>
  <c r="S152" s="1"/>
  <c r="S169" s="1"/>
  <c r="R15"/>
  <c r="R152" s="1"/>
  <c r="R169" s="1"/>
  <c r="K15"/>
  <c r="J15"/>
  <c r="U14"/>
  <c r="T14"/>
  <c r="S14"/>
  <c r="R14"/>
  <c r="K14"/>
  <c r="J14"/>
  <c r="U13"/>
  <c r="T13"/>
  <c r="S13"/>
  <c r="R13"/>
  <c r="P13"/>
  <c r="K13"/>
  <c r="J13"/>
  <c r="U12"/>
  <c r="T12"/>
  <c r="S12"/>
  <c r="R12"/>
  <c r="P12"/>
  <c r="K12"/>
  <c r="J12"/>
  <c r="U11"/>
  <c r="T11"/>
  <c r="S11"/>
  <c r="R11"/>
  <c r="P11"/>
  <c r="K11"/>
  <c r="J11"/>
  <c r="O10"/>
  <c r="N10"/>
  <c r="M10"/>
  <c r="L10"/>
  <c r="H10"/>
  <c r="G10"/>
  <c r="F10"/>
  <c r="O9"/>
  <c r="N9"/>
  <c r="M9"/>
  <c r="L9"/>
  <c r="H9"/>
  <c r="G9"/>
  <c r="F9"/>
  <c r="U5"/>
  <c r="T5"/>
  <c r="O5"/>
  <c r="N5"/>
  <c r="F76" i="18" l="1"/>
  <c r="H76" s="1"/>
  <c r="H65"/>
  <c r="V19" i="28"/>
  <c r="V20"/>
  <c r="R28"/>
  <c r="V40"/>
  <c r="W41"/>
  <c r="V52"/>
  <c r="V88"/>
  <c r="V90"/>
  <c r="V100"/>
  <c r="W108"/>
  <c r="V114"/>
  <c r="W149"/>
  <c r="P166"/>
  <c r="J9"/>
  <c r="V42"/>
  <c r="V44"/>
  <c r="V91"/>
  <c r="W122"/>
  <c r="V130"/>
  <c r="F172"/>
  <c r="W34"/>
  <c r="J49"/>
  <c r="V56"/>
  <c r="V60"/>
  <c r="K64"/>
  <c r="V65"/>
  <c r="K142"/>
  <c r="K152"/>
  <c r="Q167"/>
  <c r="W16"/>
  <c r="W80"/>
  <c r="V95"/>
  <c r="V98"/>
  <c r="J10"/>
  <c r="K166"/>
  <c r="V38"/>
  <c r="V39"/>
  <c r="R139"/>
  <c r="W35"/>
  <c r="Q49"/>
  <c r="V75"/>
  <c r="K81"/>
  <c r="W118"/>
  <c r="W125"/>
  <c r="V127"/>
  <c r="Q139"/>
  <c r="J142"/>
  <c r="L172"/>
  <c r="Q149"/>
  <c r="Q9"/>
  <c r="P10"/>
  <c r="V13"/>
  <c r="W33"/>
  <c r="V47"/>
  <c r="V48"/>
  <c r="V66"/>
  <c r="V67"/>
  <c r="W71"/>
  <c r="W79"/>
  <c r="W110"/>
  <c r="V116"/>
  <c r="Q141"/>
  <c r="J144"/>
  <c r="P144"/>
  <c r="J146"/>
  <c r="N172"/>
  <c r="W11"/>
  <c r="V11"/>
  <c r="W29"/>
  <c r="V29"/>
  <c r="V79"/>
  <c r="V113"/>
  <c r="W113"/>
  <c r="W117"/>
  <c r="V117"/>
  <c r="T137"/>
  <c r="J154"/>
  <c r="K154"/>
  <c r="P9"/>
  <c r="S143"/>
  <c r="S171" s="1"/>
  <c r="P49"/>
  <c r="W68"/>
  <c r="V68"/>
  <c r="W92"/>
  <c r="V92"/>
  <c r="W96"/>
  <c r="V96"/>
  <c r="V107"/>
  <c r="W107"/>
  <c r="W111"/>
  <c r="V111"/>
  <c r="W119"/>
  <c r="W159" s="1"/>
  <c r="P146"/>
  <c r="P149"/>
  <c r="L170"/>
  <c r="S28"/>
  <c r="M27"/>
  <c r="U150"/>
  <c r="W150" s="1"/>
  <c r="V54"/>
  <c r="V150" s="1"/>
  <c r="V106"/>
  <c r="W106"/>
  <c r="W109"/>
  <c r="V109"/>
  <c r="K141"/>
  <c r="J141"/>
  <c r="H171"/>
  <c r="J143"/>
  <c r="J167"/>
  <c r="K167"/>
  <c r="K168"/>
  <c r="J168"/>
  <c r="W17"/>
  <c r="V17"/>
  <c r="S142"/>
  <c r="U146"/>
  <c r="V53"/>
  <c r="R64"/>
  <c r="R81"/>
  <c r="V121"/>
  <c r="W121"/>
  <c r="S137"/>
  <c r="W130"/>
  <c r="K143"/>
  <c r="Q144"/>
  <c r="V167"/>
  <c r="W167"/>
  <c r="R142"/>
  <c r="V43"/>
  <c r="R172"/>
  <c r="V55"/>
  <c r="V59"/>
  <c r="V63"/>
  <c r="Q64"/>
  <c r="W65"/>
  <c r="W67"/>
  <c r="V70"/>
  <c r="V78"/>
  <c r="P81"/>
  <c r="V87"/>
  <c r="W91"/>
  <c r="V99"/>
  <c r="W114"/>
  <c r="W116"/>
  <c r="J152"/>
  <c r="K153"/>
  <c r="P154"/>
  <c r="P167"/>
  <c r="V14"/>
  <c r="S10"/>
  <c r="W40"/>
  <c r="V41"/>
  <c r="W42"/>
  <c r="V57"/>
  <c r="V61"/>
  <c r="T64"/>
  <c r="S64"/>
  <c r="T81"/>
  <c r="V81" s="1"/>
  <c r="S81"/>
  <c r="V89"/>
  <c r="W95"/>
  <c r="W101"/>
  <c r="V110"/>
  <c r="V118"/>
  <c r="V125"/>
  <c r="J140"/>
  <c r="P140"/>
  <c r="P141"/>
  <c r="J145"/>
  <c r="M172"/>
  <c r="T28"/>
  <c r="G132"/>
  <c r="G27"/>
  <c r="V22"/>
  <c r="W22"/>
  <c r="V26"/>
  <c r="W26"/>
  <c r="W32"/>
  <c r="V32"/>
  <c r="S49"/>
  <c r="R49"/>
  <c r="W77"/>
  <c r="V77"/>
  <c r="V83"/>
  <c r="W83"/>
  <c r="F132"/>
  <c r="L132"/>
  <c r="W12"/>
  <c r="V12"/>
  <c r="T152"/>
  <c r="W15"/>
  <c r="T9"/>
  <c r="V15"/>
  <c r="V21"/>
  <c r="W21"/>
  <c r="V25"/>
  <c r="W25"/>
  <c r="K28"/>
  <c r="P28"/>
  <c r="U28"/>
  <c r="O27"/>
  <c r="U142"/>
  <c r="V31"/>
  <c r="W31"/>
  <c r="W37"/>
  <c r="V37"/>
  <c r="V51"/>
  <c r="W51"/>
  <c r="N27"/>
  <c r="P69"/>
  <c r="V73"/>
  <c r="W73"/>
  <c r="V76"/>
  <c r="W76"/>
  <c r="V82"/>
  <c r="W82"/>
  <c r="W97"/>
  <c r="V97"/>
  <c r="U151"/>
  <c r="V104"/>
  <c r="W104"/>
  <c r="V23"/>
  <c r="W23"/>
  <c r="R145"/>
  <c r="R9"/>
  <c r="V45"/>
  <c r="W45"/>
  <c r="P64"/>
  <c r="U64"/>
  <c r="V84"/>
  <c r="W84"/>
  <c r="V102"/>
  <c r="W102"/>
  <c r="W112"/>
  <c r="V112"/>
  <c r="O132"/>
  <c r="R10"/>
  <c r="W74"/>
  <c r="V74"/>
  <c r="T151"/>
  <c r="V105"/>
  <c r="W152"/>
  <c r="T10"/>
  <c r="V24"/>
  <c r="W24"/>
  <c r="L27"/>
  <c r="Q28"/>
  <c r="W30"/>
  <c r="V30"/>
  <c r="V33"/>
  <c r="U139"/>
  <c r="U140"/>
  <c r="V34"/>
  <c r="U143"/>
  <c r="V35"/>
  <c r="T144"/>
  <c r="V144" s="1"/>
  <c r="V36"/>
  <c r="V46"/>
  <c r="W46"/>
  <c r="V50"/>
  <c r="W50"/>
  <c r="K69"/>
  <c r="U69"/>
  <c r="J69"/>
  <c r="V72"/>
  <c r="W72"/>
  <c r="W85"/>
  <c r="V85"/>
  <c r="W93"/>
  <c r="V93"/>
  <c r="V103"/>
  <c r="W103"/>
  <c r="K148"/>
  <c r="J148"/>
  <c r="H173"/>
  <c r="Q69"/>
  <c r="U154"/>
  <c r="V86"/>
  <c r="W105"/>
  <c r="W123"/>
  <c r="V123"/>
  <c r="W13"/>
  <c r="U153"/>
  <c r="V18"/>
  <c r="J28"/>
  <c r="S170"/>
  <c r="R170"/>
  <c r="W47"/>
  <c r="T141"/>
  <c r="W141" s="1"/>
  <c r="W48"/>
  <c r="W52"/>
  <c r="T146"/>
  <c r="W53"/>
  <c r="U147"/>
  <c r="V58"/>
  <c r="U148"/>
  <c r="V62"/>
  <c r="J64"/>
  <c r="S69"/>
  <c r="F27"/>
  <c r="W75"/>
  <c r="W78"/>
  <c r="Q81"/>
  <c r="W86"/>
  <c r="W87"/>
  <c r="W88"/>
  <c r="W89"/>
  <c r="W90"/>
  <c r="W94"/>
  <c r="W155" s="1"/>
  <c r="W98"/>
  <c r="W99"/>
  <c r="W100"/>
  <c r="S151"/>
  <c r="U156"/>
  <c r="W156" s="1"/>
  <c r="V115"/>
  <c r="V156" s="1"/>
  <c r="V119"/>
  <c r="V159" s="1"/>
  <c r="U159"/>
  <c r="U160"/>
  <c r="V120"/>
  <c r="V160" s="1"/>
  <c r="W120"/>
  <c r="W160" s="1"/>
  <c r="P145"/>
  <c r="O161"/>
  <c r="R149"/>
  <c r="S149"/>
  <c r="W70"/>
  <c r="K9"/>
  <c r="H132"/>
  <c r="K10"/>
  <c r="N132"/>
  <c r="W14"/>
  <c r="V16"/>
  <c r="U10"/>
  <c r="W18"/>
  <c r="W19"/>
  <c r="W20"/>
  <c r="W43"/>
  <c r="W44"/>
  <c r="U49"/>
  <c r="K49"/>
  <c r="T49"/>
  <c r="W55"/>
  <c r="W56"/>
  <c r="W57"/>
  <c r="W58"/>
  <c r="W59"/>
  <c r="W60"/>
  <c r="W61"/>
  <c r="W62"/>
  <c r="W63"/>
  <c r="W66"/>
  <c r="R69"/>
  <c r="V71"/>
  <c r="U157"/>
  <c r="W157" s="1"/>
  <c r="V80"/>
  <c r="V157" s="1"/>
  <c r="J81"/>
  <c r="V94"/>
  <c r="V155" s="1"/>
  <c r="V101"/>
  <c r="V108"/>
  <c r="W115"/>
  <c r="W126"/>
  <c r="V126"/>
  <c r="N173"/>
  <c r="Q173" s="1"/>
  <c r="Q148"/>
  <c r="P148"/>
  <c r="P152"/>
  <c r="O169"/>
  <c r="H170"/>
  <c r="H161"/>
  <c r="K139"/>
  <c r="N161"/>
  <c r="N170"/>
  <c r="O181"/>
  <c r="U181" s="1"/>
  <c r="Q151"/>
  <c r="P151"/>
  <c r="S9"/>
  <c r="M132"/>
  <c r="Q10"/>
  <c r="H27"/>
  <c r="T142"/>
  <c r="R143"/>
  <c r="R171" s="1"/>
  <c r="W36"/>
  <c r="W38"/>
  <c r="W54"/>
  <c r="R151"/>
  <c r="V122"/>
  <c r="V124"/>
  <c r="W129"/>
  <c r="V129"/>
  <c r="J139"/>
  <c r="P143"/>
  <c r="O171"/>
  <c r="Q143"/>
  <c r="K146"/>
  <c r="O172"/>
  <c r="Q146"/>
  <c r="J153"/>
  <c r="G175"/>
  <c r="K175" s="1"/>
  <c r="J166"/>
  <c r="Q168"/>
  <c r="P168"/>
  <c r="G172"/>
  <c r="N180"/>
  <c r="T180" s="1"/>
  <c r="T139"/>
  <c r="T143"/>
  <c r="T171" s="1"/>
  <c r="V145"/>
  <c r="W145"/>
  <c r="S172"/>
  <c r="R137"/>
  <c r="W128"/>
  <c r="V128"/>
  <c r="M180"/>
  <c r="S180" s="1"/>
  <c r="M170"/>
  <c r="M161"/>
  <c r="H172"/>
  <c r="K147"/>
  <c r="J147"/>
  <c r="V149"/>
  <c r="Q166"/>
  <c r="O175"/>
  <c r="T175"/>
  <c r="W175" s="1"/>
  <c r="W166"/>
  <c r="V166"/>
  <c r="O180"/>
  <c r="U180" s="1"/>
  <c r="O170"/>
  <c r="Q142"/>
  <c r="J149"/>
  <c r="P153"/>
  <c r="F161"/>
  <c r="W168"/>
  <c r="H169"/>
  <c r="G161"/>
  <c r="L161"/>
  <c r="R164" s="1"/>
  <c r="P139"/>
  <c r="P142"/>
  <c r="P147"/>
  <c r="K149"/>
  <c r="G170"/>
  <c r="W81" l="1"/>
  <c r="S161"/>
  <c r="S178" s="1"/>
  <c r="J132"/>
  <c r="U172"/>
  <c r="S132"/>
  <c r="S8" s="1"/>
  <c r="W144"/>
  <c r="T132"/>
  <c r="T8" s="1"/>
  <c r="P132"/>
  <c r="P134" s="1"/>
  <c r="P161"/>
  <c r="W146"/>
  <c r="J171"/>
  <c r="K171"/>
  <c r="P173"/>
  <c r="R132"/>
  <c r="R8" s="1"/>
  <c r="V175"/>
  <c r="J161"/>
  <c r="K172"/>
  <c r="J172"/>
  <c r="T161"/>
  <c r="T178" s="1"/>
  <c r="T170"/>
  <c r="P171"/>
  <c r="Q171"/>
  <c r="K170"/>
  <c r="J170"/>
  <c r="N134"/>
  <c r="N8"/>
  <c r="V64"/>
  <c r="W64"/>
  <c r="P27"/>
  <c r="Q27"/>
  <c r="F134"/>
  <c r="F8"/>
  <c r="J175"/>
  <c r="J169"/>
  <c r="K169"/>
  <c r="V141"/>
  <c r="Q172"/>
  <c r="P172"/>
  <c r="M134"/>
  <c r="M8"/>
  <c r="P169"/>
  <c r="Q169"/>
  <c r="U132"/>
  <c r="W10"/>
  <c r="V10"/>
  <c r="Q161"/>
  <c r="W147"/>
  <c r="V147"/>
  <c r="R161"/>
  <c r="R178" s="1"/>
  <c r="V154"/>
  <c r="W154"/>
  <c r="V140"/>
  <c r="W140"/>
  <c r="O134"/>
  <c r="Q132"/>
  <c r="O8"/>
  <c r="V28"/>
  <c r="W28"/>
  <c r="T27"/>
  <c r="W69"/>
  <c r="V69"/>
  <c r="U170"/>
  <c r="W139"/>
  <c r="V139"/>
  <c r="W151"/>
  <c r="V151"/>
  <c r="G134"/>
  <c r="G8"/>
  <c r="Q170"/>
  <c r="P170"/>
  <c r="P175"/>
  <c r="Q175"/>
  <c r="J27"/>
  <c r="U27"/>
  <c r="K27"/>
  <c r="K161"/>
  <c r="W49"/>
  <c r="V49"/>
  <c r="H134"/>
  <c r="K132"/>
  <c r="H8"/>
  <c r="I27" s="1"/>
  <c r="R27"/>
  <c r="S27"/>
  <c r="W148"/>
  <c r="U173"/>
  <c r="V148"/>
  <c r="T172"/>
  <c r="V146"/>
  <c r="W153"/>
  <c r="V153"/>
  <c r="J173"/>
  <c r="K173"/>
  <c r="W143"/>
  <c r="U171"/>
  <c r="V143"/>
  <c r="V142"/>
  <c r="W142"/>
  <c r="T169"/>
  <c r="V152"/>
  <c r="L134"/>
  <c r="L8"/>
  <c r="W172" l="1"/>
  <c r="V172"/>
  <c r="T134"/>
  <c r="Q134"/>
  <c r="W169"/>
  <c r="V169"/>
  <c r="V171"/>
  <c r="W171"/>
  <c r="Q8"/>
  <c r="P8"/>
  <c r="V173"/>
  <c r="W173"/>
  <c r="I125"/>
  <c r="I124"/>
  <c r="I122"/>
  <c r="I131"/>
  <c r="I128"/>
  <c r="I127"/>
  <c r="I123"/>
  <c r="I120"/>
  <c r="I160" s="1"/>
  <c r="I114"/>
  <c r="I111"/>
  <c r="I108"/>
  <c r="I105"/>
  <c r="I103"/>
  <c r="I100"/>
  <c r="I90"/>
  <c r="I88"/>
  <c r="I84"/>
  <c r="I82"/>
  <c r="I73"/>
  <c r="I65"/>
  <c r="I63"/>
  <c r="I61"/>
  <c r="I59"/>
  <c r="I57"/>
  <c r="I52"/>
  <c r="I47"/>
  <c r="I44"/>
  <c r="I36"/>
  <c r="I34"/>
  <c r="I29"/>
  <c r="I25"/>
  <c r="I23"/>
  <c r="I20"/>
  <c r="I17"/>
  <c r="I15"/>
  <c r="K8"/>
  <c r="I121"/>
  <c r="I119"/>
  <c r="I159" s="1"/>
  <c r="I116"/>
  <c r="I107"/>
  <c r="I104"/>
  <c r="I101"/>
  <c r="I99"/>
  <c r="I89"/>
  <c r="I87"/>
  <c r="I85"/>
  <c r="I83"/>
  <c r="I77"/>
  <c r="I74"/>
  <c r="I67"/>
  <c r="I62"/>
  <c r="I60"/>
  <c r="I58"/>
  <c r="I56"/>
  <c r="I51"/>
  <c r="I46"/>
  <c r="I42"/>
  <c r="I35"/>
  <c r="I32"/>
  <c r="I26"/>
  <c r="I24"/>
  <c r="I22"/>
  <c r="I19"/>
  <c r="I126"/>
  <c r="I113"/>
  <c r="I106"/>
  <c r="I98"/>
  <c r="I94"/>
  <c r="I155" s="1"/>
  <c r="I78"/>
  <c r="I75"/>
  <c r="I71"/>
  <c r="I64"/>
  <c r="I41"/>
  <c r="I37"/>
  <c r="I31"/>
  <c r="I28"/>
  <c r="I16"/>
  <c r="I13"/>
  <c r="I117"/>
  <c r="I110"/>
  <c r="I96"/>
  <c r="I92"/>
  <c r="I130"/>
  <c r="I118"/>
  <c r="I115"/>
  <c r="I156" s="1"/>
  <c r="I112"/>
  <c r="I97"/>
  <c r="I93"/>
  <c r="I70"/>
  <c r="I66"/>
  <c r="I55"/>
  <c r="I43"/>
  <c r="I40"/>
  <c r="I30"/>
  <c r="I18"/>
  <c r="I12"/>
  <c r="J8"/>
  <c r="I80"/>
  <c r="I157" s="1"/>
  <c r="I68"/>
  <c r="I72"/>
  <c r="I53"/>
  <c r="I50"/>
  <c r="I33"/>
  <c r="I14"/>
  <c r="I91"/>
  <c r="I81"/>
  <c r="I39"/>
  <c r="I102"/>
  <c r="I54"/>
  <c r="I48"/>
  <c r="I45"/>
  <c r="I109"/>
  <c r="I79"/>
  <c r="I76"/>
  <c r="I21"/>
  <c r="I95"/>
  <c r="I38"/>
  <c r="I11"/>
  <c r="I49"/>
  <c r="I69"/>
  <c r="I9"/>
  <c r="I10"/>
  <c r="V27"/>
  <c r="W27"/>
  <c r="W132"/>
  <c r="U8"/>
  <c r="S134"/>
  <c r="R134"/>
  <c r="W170"/>
  <c r="V170"/>
  <c r="K134"/>
  <c r="U134"/>
  <c r="J134"/>
  <c r="V132"/>
  <c r="W8" l="1"/>
  <c r="V8"/>
  <c r="W134"/>
  <c r="V134"/>
  <c r="I158"/>
  <c r="U131"/>
  <c r="U158" l="1"/>
  <c r="W131"/>
  <c r="V131"/>
  <c r="V158" s="1"/>
  <c r="V161" s="1"/>
  <c r="U137"/>
  <c r="U9"/>
  <c r="W9" l="1"/>
  <c r="V9"/>
  <c r="W158"/>
  <c r="U161"/>
  <c r="U162" l="1"/>
  <c r="W161"/>
</calcChain>
</file>

<file path=xl/sharedStrings.xml><?xml version="1.0" encoding="utf-8"?>
<sst xmlns="http://schemas.openxmlformats.org/spreadsheetml/2006/main" count="495" uniqueCount="408">
  <si>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</si>
  <si>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</si>
  <si>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</si>
  <si>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</si>
  <si>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</si>
  <si>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</si>
  <si>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</si>
  <si>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090203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</si>
  <si>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</si>
  <si>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</si>
  <si>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</si>
  <si>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</si>
  <si>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</si>
  <si>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</si>
  <si>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</si>
  <si>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</si>
  <si>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</si>
  <si>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</si>
  <si>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</si>
  <si>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</si>
  <si>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</si>
  <si>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Резервний фонд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</si>
  <si>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</si>
  <si>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</si>
  <si>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</si>
  <si>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</si>
  <si>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</si>
  <si>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</si>
  <si>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</si>
  <si>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</si>
  <si>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</si>
  <si>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</si>
  <si>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</si>
  <si>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090212</t>
  </si>
  <si>
    <t>090214</t>
  </si>
  <si>
    <t>130102</t>
  </si>
  <si>
    <t>110204</t>
  </si>
  <si>
    <t>ВИДАТКИ ТА  КРЕДИТУВАННЯ - усього</t>
  </si>
  <si>
    <t>100101</t>
  </si>
  <si>
    <t xml:space="preserve">Освіта,   всього </t>
  </si>
  <si>
    <t>Фізична культура і спорт, всього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</si>
  <si>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</si>
  <si>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</si>
  <si>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</si>
  <si>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</si>
  <si>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</si>
  <si>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</si>
  <si>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</si>
  <si>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</si>
  <si>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</si>
  <si>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</si>
  <si>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</si>
  <si>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</si>
  <si>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</si>
  <si>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</si>
  <si>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</si>
  <si>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</si>
  <si>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</si>
  <si>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</si>
  <si>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</si>
  <si>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</si>
  <si>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</si>
  <si>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</si>
  <si>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18010100 -18010400</t>
  </si>
  <si>
    <t>18010500 - 18010900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</si>
  <si>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</si>
  <si>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</si>
  <si>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</si>
  <si>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</si>
  <si>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</si>
  <si>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</si>
  <si>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</si>
  <si>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</si>
  <si>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</si>
  <si>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</si>
  <si>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</si>
  <si>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</si>
  <si>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</si>
  <si>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</si>
  <si>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</si>
  <si>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 xml:space="preserve">КТКВК 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</si>
  <si>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</si>
  <si>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</si>
  <si>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3000</t>
  </si>
  <si>
    <t>Соціальний захист та соціальне забезпечення</t>
  </si>
  <si>
    <t>1030</t>
  </si>
  <si>
    <t>1070</t>
  </si>
  <si>
    <t>3031</t>
  </si>
  <si>
    <t>3033</t>
  </si>
  <si>
    <t>Надання пільг окремим категоріям громадян з оплати послуг зв'язку</t>
  </si>
  <si>
    <t>Компенсаційні виплати на пільговий проїзд автомобільним транспортом окремим категоріям громадян</t>
  </si>
  <si>
    <t>1040</t>
  </si>
  <si>
    <t>3050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</si>
  <si>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</si>
  <si>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</si>
  <si>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</si>
  <si>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</si>
  <si>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</si>
  <si>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</si>
  <si>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</si>
  <si>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</si>
  <si>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Утримання клубів для підлітків за місцем проживання</t>
  </si>
  <si>
    <t>Інші заходи та заклади молодіжної політики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</si>
  <si>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</si>
  <si>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</si>
  <si>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1090</t>
  </si>
  <si>
    <t>1000</t>
  </si>
  <si>
    <t>0910</t>
  </si>
  <si>
    <t>0921</t>
  </si>
  <si>
    <t>0922</t>
  </si>
  <si>
    <t>0960</t>
  </si>
  <si>
    <t>1150</t>
  </si>
  <si>
    <t>0990</t>
  </si>
  <si>
    <t>2000</t>
  </si>
  <si>
    <t>0732</t>
  </si>
  <si>
    <t>Спеціалізована стаціонарна медична допомога населенню</t>
  </si>
  <si>
    <t>0763</t>
  </si>
  <si>
    <t>4000</t>
  </si>
  <si>
    <t>4060</t>
  </si>
  <si>
    <t>0824</t>
  </si>
  <si>
    <t>0828</t>
  </si>
  <si>
    <t>0829</t>
  </si>
  <si>
    <t>5000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</si>
  <si>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</si>
  <si>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</si>
  <si>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</si>
  <si>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</si>
  <si>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</si>
  <si>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</si>
  <si>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</si>
  <si>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0170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</si>
  <si>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</si>
  <si>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</si>
  <si>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0180</t>
  </si>
  <si>
    <t>6000</t>
  </si>
  <si>
    <t>Житлово-комунальне господарство</t>
  </si>
  <si>
    <t>0610</t>
  </si>
  <si>
    <t>0620</t>
  </si>
  <si>
    <t>Впровадження засобів обліку витрат та регулювання споживання води та теплової енергії</t>
  </si>
  <si>
    <t>0490</t>
  </si>
  <si>
    <t>7310</t>
  </si>
  <si>
    <t>0421</t>
  </si>
  <si>
    <t>0456</t>
  </si>
  <si>
    <t>0470</t>
  </si>
  <si>
    <t>Заходи з енергозбереження</t>
  </si>
  <si>
    <t>0411</t>
  </si>
  <si>
    <t>Сприяння розвитку малого та середнього підприємництва</t>
  </si>
  <si>
    <t>0320</t>
  </si>
  <si>
    <t>0380</t>
  </si>
  <si>
    <t>9110</t>
  </si>
  <si>
    <t>0540</t>
  </si>
  <si>
    <t>0133</t>
  </si>
  <si>
    <t>8600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</si>
  <si>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</si>
  <si>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</si>
  <si>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</si>
  <si>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</si>
  <si>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</si>
  <si>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</si>
  <si>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</si>
  <si>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затверджено розписом на рік з урахуванням внесених змін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</si>
  <si>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</si>
  <si>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</si>
  <si>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</si>
  <si>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</si>
  <si>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Утримання та забезпечення діяльності центрів соціальних служб для сім’ї, дітей та молоді</t>
  </si>
  <si>
    <t>3133</t>
  </si>
  <si>
    <t>3140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</si>
  <si>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</si>
  <si>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</si>
  <si>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</si>
  <si>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</si>
  <si>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</si>
  <si>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</si>
  <si>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1100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</si>
  <si>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</si>
  <si>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</si>
  <si>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</si>
  <si>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</si>
  <si>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2020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</si>
  <si>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</si>
  <si>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</si>
  <si>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</si>
  <si>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</si>
  <si>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</si>
  <si>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</si>
  <si>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</si>
  <si>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2146</t>
  </si>
  <si>
    <t>Відшкодування вартості лікарських засобів для лікування окремих захворювань</t>
  </si>
  <si>
    <t>2152</t>
  </si>
  <si>
    <t>Інші програми та заходи у сфері охорони здоров’я</t>
  </si>
  <si>
    <t>Культура і мистецтво, всього</t>
  </si>
  <si>
    <t>4030</t>
  </si>
  <si>
    <t>Забезпечення діяльності бібліотек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</si>
  <si>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</si>
  <si>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</si>
  <si>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</si>
  <si>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</si>
  <si>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</si>
  <si>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</si>
  <si>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</si>
  <si>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</si>
  <si>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Інша діяльність у сфері державного управління</t>
  </si>
  <si>
    <t>6011</t>
  </si>
  <si>
    <t>Експлуатація та технічне обслуговування житлового фонду</t>
  </si>
  <si>
    <t>6013</t>
  </si>
  <si>
    <t>Забезпечення діяльності водопровідно-каналізаційного господарства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</si>
  <si>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</si>
  <si>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</si>
  <si>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</si>
  <si>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</si>
  <si>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</si>
  <si>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</si>
  <si>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</si>
  <si>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</si>
  <si>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</si>
  <si>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</si>
  <si>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</si>
  <si>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</si>
  <si>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</si>
  <si>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</si>
  <si>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</si>
  <si>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</si>
  <si>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7350</t>
  </si>
  <si>
    <t>Розроблення схем планування та забудови територій (містобудівної документації)</t>
  </si>
  <si>
    <t>7370</t>
  </si>
  <si>
    <t>Реалізація інших заходів щодо соціально-економічного розвитку територій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</si>
  <si>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</si>
  <si>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</si>
  <si>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</si>
  <si>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</si>
  <si>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</si>
  <si>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</si>
  <si>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</si>
  <si>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</si>
  <si>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</si>
  <si>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8700</t>
  </si>
  <si>
    <t>9770</t>
  </si>
  <si>
    <t xml:space="preserve">Інші субвенції з місцевого бюджету </t>
  </si>
  <si>
    <t xml:space="preserve">  </t>
  </si>
  <si>
    <t>тис.грн</t>
  </si>
  <si>
    <t>Код бюджетної класифікації доходів</t>
  </si>
  <si>
    <t>Відхилення  фактичних надходжень до затверджених показників</t>
  </si>
  <si>
    <t xml:space="preserve">Рентна плата та плата за використання інших природних ресурсів </t>
  </si>
  <si>
    <t>Внутрішні податки на товари та послуги  (акцизний податок )</t>
  </si>
  <si>
    <t>- податок на нерухоме майно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</si>
  <si>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</si>
  <si>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</si>
  <si>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</si>
  <si>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</si>
  <si>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</si>
  <si>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>Надходження коштів від Державного фонду дорогоцінних металів і дорогоцінного каміння  </t>
  </si>
  <si>
    <t xml:space="preserve">Субвенції  з державного бюджету місцевим бюджетам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</si>
  <si>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</si>
  <si>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державного бюджету місцевим бюджетам на формування інфраструктури об'єднаних територіальних громад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</si>
  <si>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</si>
  <si>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</si>
  <si>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 xml:space="preserve">Субвенції з місцевих бюджетів іншим  місцевим бюджетам      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</si>
  <si>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</si>
  <si>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</si>
  <si>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Інші субвенцiї з місцевого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</si>
  <si>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</si>
  <si>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</si>
  <si>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Всього доходів загального фонду</t>
  </si>
  <si>
    <t>СПЕЦІАЛЬНИЙ         ФОНД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</si>
  <si>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</si>
  <si>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</si>
  <si>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</si>
  <si>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</si>
  <si>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</si>
  <si>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КПКВКМБ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</si>
  <si>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</si>
  <si>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</si>
  <si>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</si>
  <si>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</si>
  <si>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1170</t>
  </si>
  <si>
    <t>Забезпечення діяльності інклюзивно-ресурсних центрів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</si>
  <si>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</si>
  <si>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</si>
  <si>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5045</t>
  </si>
  <si>
    <t>Будівництво мультифункціональних майданчиків для занять ігровими видами спорту</t>
  </si>
  <si>
    <t>у т. ч. за рахунок субвенції з місц.бюджету на будівництво мультифункціональних майданчиків для занять ігровими видами спорту за рахунок відповідної субвенції з державного бюджету (41054500)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</si>
  <si>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</si>
  <si>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</si>
  <si>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6012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</si>
  <si>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</si>
  <si>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</si>
  <si>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t>7130</t>
  </si>
  <si>
    <t>Здійснення заходів із землеустрою</t>
  </si>
  <si>
    <t>Будівництво інших об'єктів комунальної власності</t>
  </si>
  <si>
    <t>7362</t>
  </si>
  <si>
    <t>Виконання інвестиційних проектів в рамках формування інфраструктури об'єднаних територіальних громад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</si>
  <si>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</si>
  <si>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7363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</si>
  <si>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</si>
  <si>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</si>
  <si>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</si>
  <si>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</si>
  <si>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</si>
  <si>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Інші заходи громадського порядку та безпеки</t>
  </si>
  <si>
    <t>8340</t>
  </si>
  <si>
    <t>Природоохоронні заходи за рахунок цільових фондів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</si>
  <si>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</si>
  <si>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</si>
  <si>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>Повернення пільгових довгострокових кредитів, наданих молодим сім'ям та одиноким молодим громадянам на будівництво/придбання житла</t>
  </si>
  <si>
    <t>у тому числі видатків за рахунок субвенцій та дотацій з інших бюджетів:</t>
  </si>
  <si>
    <t xml:space="preserve">Пільгове медичне обслуговування осіб, які постраждали внаслідок Чорнобильської катастрофи </t>
  </si>
  <si>
    <t>у т. ч. за рахунок інших субвенцій з місцевого бюджету (41053900)</t>
  </si>
  <si>
    <t>Надання загальної середньої освіти закладами загальної середньої освіти (у тому числі з дошкільними підрозділами (відділеннями, групами)</t>
  </si>
  <si>
    <t>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</si>
  <si>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Надання загальної середньої освіти навчально-реабілітаційними центрами для дітей з особливими освітніми потребами, зумовленими складними порушеннями розвитку</t>
  </si>
  <si>
    <t>у т.ч.: за рахунок освітньої субвенції з державного бюджету місцевим бюджетам (41033900)</t>
  </si>
  <si>
    <t>Надання спеціальної освіти мистецькими школами</t>
  </si>
  <si>
    <t>Методичне забезпечення діяльності закладів освіти</t>
  </si>
  <si>
    <t>у т.ч. за рахунок: медичної субвенції з державного бюджету місцевим бюджетам (41034200)</t>
  </si>
  <si>
    <t>у т. ч. за рахунок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</si>
  <si>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7670</t>
  </si>
  <si>
    <t>Внески до статутного капіталу суб'єктів господарювання</t>
  </si>
  <si>
    <t>капітальний ремонт асфальтобетонного покриття вулиці Соборної в м.Вараш Рівненської області</t>
  </si>
  <si>
    <t>(тис.грн)</t>
  </si>
  <si>
    <t>Бюджет                на 2020 рік</t>
  </si>
  <si>
    <t>Дотації з місцевих бюджетів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</si>
  <si>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</t>
  </si>
  <si>
    <t>Виконання доходної частини бюджету Вараської міської</t>
  </si>
  <si>
    <t>Бюджет                               на 2020 рік              зі змінами</t>
  </si>
  <si>
    <t>Плата за розмiщення тимчасово вiльних коштiв мiсцевих бюджетiв</t>
  </si>
  <si>
    <t>Субвенція з місцевого бюджету за рахунок залишку коштів субвенції на початок бюджетного періоду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</si>
  <si>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</si>
  <si>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</si>
  <si>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</si>
  <si>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</si>
  <si>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Забезпечення діяльності з виробництва, транспортування, постачання теплової енергії</t>
  </si>
  <si>
    <t>7442</t>
  </si>
  <si>
    <t>Утримання та розвиток інших об'єктів транспортної інфраструктури</t>
  </si>
  <si>
    <t>нове будівництво ліцею в м.Вараш,м-н Ювілейний Рівненської області (в тому числі виготовлення проєктно-кошторисної документації)</t>
  </si>
  <si>
    <t>придбання для Вараської міської ОТГ шкільного автобуса, у т.ч. обладнаного місцями для дітей з особливими освітніми потребами на умовах співфінансування</t>
  </si>
  <si>
    <t>відхилення                       "+", "-"</t>
  </si>
  <si>
    <t>відхилення                     "+", "-"</t>
  </si>
  <si>
    <t>відхилення                          "+", "-"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</si>
  <si>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</si>
  <si>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</si>
  <si>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r>
      <t>у т. ч. за рахунок інших субвенцій з місцевого бюджету</t>
    </r>
    <r>
      <rPr>
        <i/>
        <sz val="10"/>
        <rFont val="Times New Roman"/>
        <family val="1"/>
        <charset val="204"/>
      </rPr>
      <t xml:space="preserve"> (на Програму економічного та соціального розвитку Рівненської області на 2020 рік (проведення щорічного обласного конкурсу проєктів розвитку територіальних громад області))  (41053900) - організація роздільного збору сміття в селі Заболоття</t>
    </r>
  </si>
  <si>
    <t>6040</t>
  </si>
  <si>
    <t>Заходи, пов'язані з поліпшенням питної води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</si>
  <si>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</si>
  <si>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Виконання інвестиційних проєктів в рамках здійснення заходів щодо соціально-економічного розвитку окремих територій</t>
  </si>
  <si>
    <t>Затверджено розписом станом на 01.10.2020р.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</si>
  <si>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</si>
  <si>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>Субвенція з місцевого бюджету на проведення виборів депутатів місцевих рад та сільських, селищних, міських голів, за рахунок відповідної субвенції з державного бюджету</t>
  </si>
  <si>
    <t>затверджено на 01.01.2021</t>
  </si>
  <si>
    <t>виконано станом на 01.01.2021</t>
  </si>
  <si>
    <t>Надання позашкільної освіти закладами позашкільної освіти, заходи із позашкільної роботи з дітьми</t>
  </si>
  <si>
    <t>2010</t>
  </si>
  <si>
    <t>0731</t>
  </si>
  <si>
    <t>Багатопрофільна стаціонарна медична допомога населенню</t>
  </si>
  <si>
    <t>субвенції з місцевого бюджету на здійснення доплат медичним та іншим працівникам закладів охорони здоров'я за рахунок відповідної субвенції з державного бюджету (41051800)</t>
  </si>
  <si>
    <t>0191</t>
  </si>
  <si>
    <t>Проведення місцевих виборів</t>
  </si>
  <si>
    <t>в т.ч. за рахунок субвенції з місцевого бюджету на проведення виборів депутатів місцевих рад та сільських, селищних, міських голів, за рахунок відповідної субвенції з державного бюджету (41053000)</t>
  </si>
  <si>
    <t>7322</t>
  </si>
  <si>
    <t>Будівництво медичних установ та закладів</t>
  </si>
  <si>
    <t>у т.ч. за рахунок  залишку коштів субвенції на здійснення заходів щодо соціально-економічного розвитку окремих територій з державного бюджету, що утворився на початок бюджетного періоду (41054100) - освіта (ЗСО №2, ІРЦ)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</si>
  <si>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</si>
  <si>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</si>
  <si>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капітальний ремонт асфальтобетонного покриття вулиці Соборна в м.Вараш Рівненської області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</t>
  </si>
  <si>
    <t>Перевірити 9770 !!!</t>
  </si>
  <si>
    <t>освітня субвенція 41033900 та залишок освітньої субвенції 41051100</t>
  </si>
  <si>
    <t>субвенція з місцевого бюджету за рахунок залишку  освітньої субвенції(41051100)-придбання обладнання для їдалень ЗЗСО№№2,4,5</t>
  </si>
  <si>
    <t>субвенції з місцевого бюджету на здійснення переданих видатків у сфері освіти за рахунок коштів освітньої субвенції (41051000)</t>
  </si>
  <si>
    <t>субвенція на держпідтримку осіб з особл.осв.потребами 41051200</t>
  </si>
  <si>
    <t>субвенція НУШ 41051400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</si>
  <si>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</si>
  <si>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 xml:space="preserve">медична субвенція 41034200 </t>
  </si>
  <si>
    <t>за рах.медичної субвенція на інсулін 41051500</t>
  </si>
  <si>
    <t>субвенція окремі захворювання "Доступні ліки" 41052000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</si>
  <si>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 з дб 41055000</t>
  </si>
  <si>
    <t>субвенція на здійснення доплат медичним та іншим працівникам закладів охорони здоров'я  (41051800)</t>
  </si>
  <si>
    <t>субвенція з МБ на здійснення заходів щодо соціально-економічного розвитку окремих територій за рахунок залишку коштів відповідної субвенції з ДБ, що утворився на початок бюджетного періоду (41054100) - освіта (ЗСО №2, ІРЦ)</t>
  </si>
  <si>
    <t>субвенція ЧАЕС 41053900</t>
  </si>
  <si>
    <t>субвенція на реабцентр  41053900</t>
  </si>
  <si>
    <t>субвенція на організацію роздільного збору сміття  41053900</t>
  </si>
  <si>
    <r>
      <t xml:space="preserve">субв. з місц. бюджету на проєктні,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держ. бюджету </t>
    </r>
    <r>
      <rPr>
        <sz val="13"/>
        <color theme="7" tint="-0.249977111117893"/>
        <rFont val="Times New Roman"/>
        <family val="1"/>
        <charset val="204"/>
      </rPr>
      <t xml:space="preserve">(41050900) </t>
    </r>
  </si>
  <si>
    <t>субвенція по зоні спостереження обл. 41050800</t>
  </si>
  <si>
    <t>субвенція на проведення виборів депутатів  (41053000)</t>
  </si>
  <si>
    <r>
      <t>капітальний ремонт асфальтобетонного покриття вулиці Соборна в м.Вараш Рівненської області за рахунок</t>
    </r>
    <r>
      <rPr>
        <b/>
        <sz val="12"/>
        <rFont val="Times New Roman"/>
        <family val="1"/>
        <charset val="204"/>
      </rPr>
      <t xml:space="preserve">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</t>
    </r>
  </si>
  <si>
    <r>
      <t xml:space="preserve">без 41053900 (без реабцентру, без ЧАЕС, </t>
    </r>
    <r>
      <rPr>
        <sz val="10"/>
        <color rgb="FFFF0000"/>
        <rFont val="Arial Cyr"/>
        <charset val="204"/>
      </rPr>
      <t>субв.на організацію роздільного збору сміття</t>
    </r>
    <r>
      <rPr>
        <sz val="10"/>
        <rFont val="Arial Cyr"/>
        <family val="2"/>
        <charset val="204"/>
      </rPr>
      <t>, дотації,</t>
    </r>
    <r>
      <rPr>
        <sz val="10"/>
        <color theme="8" tint="-0.249977111117893"/>
        <rFont val="Arial Cyr"/>
        <charset val="204"/>
      </rPr>
      <t xml:space="preserve"> субв. на ремонт асф.покр. по вул.Соборній за рах. субв. по зоні ризику</t>
    </r>
    <r>
      <rPr>
        <sz val="10"/>
        <rFont val="Arial Cyr"/>
        <family val="2"/>
        <charset val="204"/>
      </rPr>
      <t xml:space="preserve"> ) (для звірки з казнач.звітом)</t>
    </r>
  </si>
  <si>
    <t>Для звірки з казначейським звітом</t>
  </si>
  <si>
    <t>енергосубвенція 41050100</t>
  </si>
  <si>
    <t>субвенція на тверде паливо 41050200</t>
  </si>
  <si>
    <t>субвенція на допомоги 41050300</t>
  </si>
  <si>
    <t>освітня субвенція 41033900</t>
  </si>
  <si>
    <t>медична субвенція 41034200 + субвенція на інсуліни 41051500</t>
  </si>
  <si>
    <t>Сума без ЧАЕС</t>
  </si>
  <si>
    <t>без залишків ОС, мед., соц.екон розв. (для звірки з доходами)</t>
  </si>
  <si>
    <t>залишок ОС (41051100)</t>
  </si>
  <si>
    <t>залишок соц-екон.розв (41054100)</t>
  </si>
  <si>
    <t>Керуючий справами</t>
  </si>
  <si>
    <t>Сергій ДЕНЕГА</t>
  </si>
  <si>
    <t xml:space="preserve">                 Виконання бюджету Вараської міської об'єднаної територіальної громади по видатках та кредитуванню за 2020 рік</t>
  </si>
  <si>
    <t xml:space="preserve"> об'єднаної територіальної громади за  2020 рік</t>
  </si>
  <si>
    <t xml:space="preserve"> Фактичні надходження до бюджету станом  на 01.01.2021р.</t>
  </si>
  <si>
    <t>Надходження коштів з рахунків виборчих фондів  </t>
  </si>
  <si>
    <t>Субвенція з місцевого бюджету на здійснення доплат медичним та іншим працівникам закладів охорони здоров'я за рахунок відповідної субвенції з державного бюджету</t>
  </si>
  <si>
    <t xml:space="preserve">              Додаток 2</t>
  </si>
  <si>
    <t xml:space="preserve">                         до рішення виконавчого комітету  </t>
  </si>
  <si>
    <t xml:space="preserve">    Вараської міської ради</t>
  </si>
  <si>
    <t xml:space="preserve">Керуючий справами                                  Сергій ДЕНЕГА                  </t>
  </si>
  <si>
    <t xml:space="preserve"> 23 лютого 2021  року  № 21</t>
  </si>
</sst>
</file>

<file path=xl/styles.xml><?xml version="1.0" encoding="utf-8"?>
<styleSheet xmlns="http://schemas.openxmlformats.org/spreadsheetml/2006/main">
  <numFmts count="7">
    <numFmt numFmtId="43" formatCode="_-* #,##0.00\ _₴_-;\-* #,##0.00\ _₴_-;_-* &quot;-&quot;??\ _₴_-;_-@_-"/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97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3.5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12"/>
      <name val="Arial Cyr"/>
      <family val="2"/>
      <charset val="204"/>
    </font>
    <font>
      <i/>
      <sz val="11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0"/>
      <color indexed="10"/>
      <name val="Arial Cyr"/>
      <family val="2"/>
      <charset val="204"/>
    </font>
    <font>
      <sz val="18"/>
      <color rgb="FF000000"/>
      <name val="Times New Roman"/>
      <family val="1"/>
      <charset val="204"/>
    </font>
    <font>
      <sz val="2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 Cyr"/>
      <family val="1"/>
      <charset val="204"/>
    </font>
    <font>
      <i/>
      <sz val="9"/>
      <name val="Times New Roman"/>
      <family val="1"/>
      <charset val="204"/>
    </font>
    <font>
      <sz val="16"/>
      <name val="Times New Roman"/>
      <family val="1"/>
    </font>
    <font>
      <b/>
      <sz val="24"/>
      <name val="Times New Roman"/>
      <family val="1"/>
      <charset val="204"/>
    </font>
    <font>
      <sz val="18"/>
      <color theme="3" tint="-0.499984740745262"/>
      <name val="Times New Roman"/>
      <family val="1"/>
      <charset val="204"/>
    </font>
    <font>
      <sz val="17.5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.5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sz val="10"/>
      <color rgb="FFFF0000"/>
      <name val="Arial Cyr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i/>
      <sz val="14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i/>
      <sz val="13"/>
      <color rgb="FFFF0000"/>
      <name val="Times New Roman"/>
      <family val="1"/>
      <charset val="204"/>
    </font>
    <font>
      <b/>
      <sz val="22"/>
      <name val="Times New Roman"/>
      <family val="1"/>
    </font>
    <font>
      <b/>
      <sz val="17.5"/>
      <name val="Times New Roman"/>
      <family val="1"/>
      <charset val="204"/>
    </font>
    <font>
      <sz val="24"/>
      <name val="Times New Roman"/>
      <family val="1"/>
      <charset val="204"/>
    </font>
    <font>
      <sz val="15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0"/>
      <color rgb="FFFF0000"/>
      <name val="Arial Cyr"/>
      <family val="2"/>
      <charset val="204"/>
    </font>
    <font>
      <i/>
      <sz val="10"/>
      <name val="Times New Roman"/>
      <family val="1"/>
      <charset val="204"/>
    </font>
    <font>
      <sz val="16"/>
      <name val="Arial Cyr"/>
      <family val="2"/>
      <charset val="204"/>
    </font>
    <font>
      <sz val="10"/>
      <color indexed="30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4"/>
      <color rgb="FFFF0000"/>
      <name val="Arial Cyr"/>
      <charset val="204"/>
    </font>
    <font>
      <sz val="14"/>
      <color rgb="FFFF0000"/>
      <name val="Arial Cyr"/>
      <family val="2"/>
      <charset val="204"/>
    </font>
    <font>
      <b/>
      <sz val="10"/>
      <color rgb="FFC00000"/>
      <name val="Arial Cyr"/>
      <family val="2"/>
      <charset val="204"/>
    </font>
    <font>
      <sz val="12"/>
      <color rgb="FF00B050"/>
      <name val="Times New Roman"/>
      <family val="1"/>
      <charset val="204"/>
    </font>
    <font>
      <b/>
      <sz val="12"/>
      <name val="Arial"/>
      <family val="2"/>
      <charset val="204"/>
    </font>
    <font>
      <b/>
      <i/>
      <sz val="12"/>
      <name val="Arial"/>
      <family val="2"/>
      <charset val="204"/>
    </font>
    <font>
      <b/>
      <sz val="10"/>
      <color rgb="FF7030A0"/>
      <name val="Arial Cyr"/>
      <family val="2"/>
      <charset val="204"/>
    </font>
    <font>
      <sz val="11"/>
      <color rgb="FF00B050"/>
      <name val="Times New Roman"/>
      <family val="1"/>
      <charset val="204"/>
    </font>
    <font>
      <sz val="10"/>
      <color rgb="FF00B050"/>
      <name val="Arial Cyr"/>
      <family val="2"/>
      <charset val="204"/>
    </font>
    <font>
      <b/>
      <sz val="10"/>
      <color theme="9" tint="-0.499984740745262"/>
      <name val="Arial Cyr"/>
      <family val="2"/>
      <charset val="204"/>
    </font>
    <font>
      <b/>
      <sz val="10"/>
      <color theme="3" tint="-0.249977111117893"/>
      <name val="Arial Cyr"/>
      <family val="2"/>
      <charset val="204"/>
    </font>
    <font>
      <b/>
      <i/>
      <sz val="12"/>
      <name val="Arial Cyr"/>
      <family val="2"/>
      <charset val="204"/>
    </font>
    <font>
      <sz val="10"/>
      <color theme="9" tint="-0.499984740745262"/>
      <name val="Arial Cyr"/>
      <charset val="204"/>
    </font>
    <font>
      <sz val="11"/>
      <color theme="7" tint="-0.249977111117893"/>
      <name val="Times New Roman"/>
      <family val="1"/>
      <charset val="204"/>
    </font>
    <font>
      <sz val="13"/>
      <color theme="7" tint="-0.249977111117893"/>
      <name val="Times New Roman"/>
      <family val="1"/>
      <charset val="204"/>
    </font>
    <font>
      <b/>
      <sz val="10"/>
      <name val="Arial"/>
      <family val="2"/>
      <charset val="204"/>
    </font>
    <font>
      <sz val="12"/>
      <name val="Times New Roman"/>
      <family val="1"/>
      <charset val="204"/>
    </font>
    <font>
      <sz val="10"/>
      <color rgb="FFFF0000"/>
      <name val="Arial Cyr"/>
      <charset val="204"/>
    </font>
    <font>
      <sz val="10"/>
      <color theme="8" tint="-0.249977111117893"/>
      <name val="Arial Cyr"/>
      <charset val="204"/>
    </font>
    <font>
      <b/>
      <sz val="12"/>
      <name val="Arial Cyr"/>
      <charset val="204"/>
    </font>
    <font>
      <b/>
      <i/>
      <sz val="10"/>
      <name val="Arial Cyr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sz val="28"/>
      <name val="Times New Roman"/>
      <family val="1"/>
    </font>
    <font>
      <sz val="28"/>
      <color rgb="FFFF0000"/>
      <name val="Arial Cyr"/>
      <family val="2"/>
      <charset val="204"/>
    </font>
    <font>
      <sz val="28"/>
      <name val="Arial Cyr"/>
      <family val="2"/>
      <charset val="204"/>
    </font>
    <font>
      <b/>
      <sz val="10"/>
      <name val="Times New Roman"/>
      <family val="1"/>
      <charset val="204"/>
    </font>
    <font>
      <b/>
      <sz val="9"/>
      <name val="Arial Cyr"/>
      <family val="2"/>
      <charset val="204"/>
    </font>
    <font>
      <b/>
      <sz val="9"/>
      <color rgb="FFFF0000"/>
      <name val="Arial Cyr"/>
      <family val="2"/>
      <charset val="204"/>
    </font>
    <font>
      <sz val="1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i/>
      <sz val="1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1" fillId="0" borderId="0"/>
    <xf numFmtId="0" fontId="26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447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0" fillId="0" borderId="0" xfId="0" applyBorder="1"/>
    <xf numFmtId="0" fontId="28" fillId="0" borderId="0" xfId="0" applyFont="1" applyFill="1" applyAlignment="1"/>
    <xf numFmtId="0" fontId="2" fillId="0" borderId="0" xfId="0" applyFont="1" applyFill="1" applyAlignment="1">
      <alignment wrapText="1"/>
    </xf>
    <xf numFmtId="0" fontId="9" fillId="0" borderId="0" xfId="1" applyFont="1"/>
    <xf numFmtId="0" fontId="10" fillId="0" borderId="0" xfId="1" applyFont="1" applyAlignment="1" applyProtection="1">
      <alignment horizontal="right"/>
      <protection locked="0"/>
    </xf>
    <xf numFmtId="0" fontId="0" fillId="0" borderId="1" xfId="0" applyBorder="1"/>
    <xf numFmtId="0" fontId="16" fillId="0" borderId="5" xfId="1" applyFont="1" applyFill="1" applyBorder="1"/>
    <xf numFmtId="0" fontId="35" fillId="0" borderId="5" xfId="1" applyFont="1" applyFill="1" applyBorder="1"/>
    <xf numFmtId="4" fontId="36" fillId="0" borderId="5" xfId="1" applyNumberFormat="1" applyFont="1" applyFill="1" applyBorder="1"/>
    <xf numFmtId="4" fontId="35" fillId="0" borderId="5" xfId="1" applyNumberFormat="1" applyFont="1" applyFill="1" applyBorder="1"/>
    <xf numFmtId="0" fontId="24" fillId="0" borderId="0" xfId="0" applyFont="1" applyFill="1" applyBorder="1" applyAlignment="1"/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Alignment="1">
      <alignment horizontal="center" wrapText="1"/>
    </xf>
    <xf numFmtId="167" fontId="2" fillId="0" borderId="0" xfId="0" applyNumberFormat="1" applyFont="1" applyFill="1" applyAlignment="1">
      <alignment horizontal="center" wrapText="1"/>
    </xf>
    <xf numFmtId="0" fontId="2" fillId="3" borderId="0" xfId="0" applyFont="1" applyFill="1" applyBorder="1" applyAlignment="1">
      <alignment wrapText="1"/>
    </xf>
    <xf numFmtId="0" fontId="2" fillId="3" borderId="0" xfId="0" applyFont="1" applyFill="1" applyBorder="1"/>
    <xf numFmtId="0" fontId="9" fillId="4" borderId="10" xfId="1" applyFont="1" applyFill="1" applyBorder="1" applyAlignment="1">
      <alignment horizontal="center" vertical="center"/>
    </xf>
    <xf numFmtId="0" fontId="9" fillId="4" borderId="6" xfId="1" applyFont="1" applyFill="1" applyBorder="1" applyAlignment="1">
      <alignment horizontal="center" vertical="center"/>
    </xf>
    <xf numFmtId="0" fontId="9" fillId="4" borderId="11" xfId="1" applyFont="1" applyFill="1" applyBorder="1" applyAlignment="1">
      <alignment horizontal="center" vertical="center"/>
    </xf>
    <xf numFmtId="1" fontId="15" fillId="0" borderId="10" xfId="1" applyNumberFormat="1" applyFont="1" applyFill="1" applyBorder="1" applyAlignment="1">
      <alignment horizontal="left"/>
    </xf>
    <xf numFmtId="0" fontId="14" fillId="0" borderId="6" xfId="1" applyFont="1" applyFill="1" applyBorder="1" applyAlignment="1">
      <alignment horizontal="left" wrapText="1"/>
    </xf>
    <xf numFmtId="167" fontId="14" fillId="0" borderId="6" xfId="1" applyNumberFormat="1" applyFont="1" applyFill="1" applyBorder="1" applyAlignment="1">
      <alignment wrapText="1"/>
    </xf>
    <xf numFmtId="167" fontId="14" fillId="0" borderId="6" xfId="1" applyNumberFormat="1" applyFont="1" applyFill="1" applyBorder="1" applyAlignment="1">
      <alignment horizontal="right" wrapText="1"/>
    </xf>
    <xf numFmtId="165" fontId="12" fillId="0" borderId="11" xfId="1" applyNumberFormat="1" applyFont="1" applyFill="1" applyBorder="1"/>
    <xf numFmtId="0" fontId="15" fillId="0" borderId="10" xfId="1" applyFont="1" applyBorder="1" applyAlignment="1">
      <alignment horizontal="left"/>
    </xf>
    <xf numFmtId="0" fontId="16" fillId="0" borderId="6" xfId="1" applyFont="1" applyBorder="1" applyAlignment="1" applyProtection="1">
      <alignment horizontal="left"/>
      <protection locked="0"/>
    </xf>
    <xf numFmtId="167" fontId="16" fillId="0" borderId="6" xfId="1" applyNumberFormat="1" applyFont="1" applyBorder="1" applyAlignment="1" applyProtection="1">
      <protection locked="0"/>
    </xf>
    <xf numFmtId="167" fontId="16" fillId="0" borderId="6" xfId="1" applyNumberFormat="1" applyFont="1" applyFill="1" applyBorder="1" applyAlignment="1" applyProtection="1">
      <alignment horizontal="right"/>
      <protection locked="0"/>
    </xf>
    <xf numFmtId="167" fontId="16" fillId="2" borderId="6" xfId="1" applyNumberFormat="1" applyFont="1" applyFill="1" applyBorder="1" applyAlignment="1">
      <alignment horizontal="right"/>
    </xf>
    <xf numFmtId="165" fontId="16" fillId="2" borderId="11" xfId="1" applyNumberFormat="1" applyFont="1" applyFill="1" applyBorder="1"/>
    <xf numFmtId="0" fontId="15" fillId="0" borderId="10" xfId="1" applyFont="1" applyFill="1" applyBorder="1" applyAlignment="1">
      <alignment horizontal="left"/>
    </xf>
    <xf numFmtId="0" fontId="16" fillId="0" borderId="6" xfId="1" applyFont="1" applyFill="1" applyBorder="1" applyAlignment="1" applyProtection="1">
      <alignment horizontal="left" wrapText="1"/>
      <protection locked="0"/>
    </xf>
    <xf numFmtId="164" fontId="16" fillId="0" borderId="6" xfId="1" applyNumberFormat="1" applyFont="1" applyFill="1" applyBorder="1" applyAlignment="1" applyProtection="1">
      <alignment wrapText="1"/>
      <protection locked="0"/>
    </xf>
    <xf numFmtId="167" fontId="16" fillId="0" borderId="6" xfId="1" applyNumberFormat="1" applyFont="1" applyFill="1" applyBorder="1" applyProtection="1">
      <protection locked="0"/>
    </xf>
    <xf numFmtId="0" fontId="16" fillId="0" borderId="6" xfId="1" applyFont="1" applyBorder="1" applyAlignment="1">
      <alignment horizontal="left" wrapText="1"/>
    </xf>
    <xf numFmtId="167" fontId="16" fillId="0" borderId="6" xfId="1" applyNumberFormat="1" applyFont="1" applyBorder="1" applyAlignment="1">
      <alignment wrapText="1"/>
    </xf>
    <xf numFmtId="0" fontId="13" fillId="0" borderId="10" xfId="1" applyFont="1" applyFill="1" applyBorder="1" applyAlignment="1">
      <alignment horizontal="left"/>
    </xf>
    <xf numFmtId="0" fontId="12" fillId="0" borderId="6" xfId="1" applyFont="1" applyBorder="1" applyAlignment="1">
      <alignment horizontal="left" wrapText="1"/>
    </xf>
    <xf numFmtId="167" fontId="12" fillId="0" borderId="6" xfId="1" applyNumberFormat="1" applyFont="1" applyFill="1" applyBorder="1" applyAlignment="1" applyProtection="1">
      <protection locked="0"/>
    </xf>
    <xf numFmtId="167" fontId="12" fillId="0" borderId="6" xfId="1" applyNumberFormat="1" applyFont="1" applyFill="1" applyBorder="1" applyProtection="1">
      <protection locked="0"/>
    </xf>
    <xf numFmtId="167" fontId="12" fillId="2" borderId="6" xfId="1" applyNumberFormat="1" applyFont="1" applyFill="1" applyBorder="1" applyAlignment="1">
      <alignment horizontal="right"/>
    </xf>
    <xf numFmtId="0" fontId="15" fillId="0" borderId="10" xfId="1" applyFont="1" applyFill="1" applyBorder="1" applyAlignment="1">
      <alignment horizontal="left" wrapText="1"/>
    </xf>
    <xf numFmtId="49" fontId="16" fillId="0" borderId="6" xfId="1" applyNumberFormat="1" applyFont="1" applyBorder="1" applyAlignment="1">
      <alignment horizontal="left" wrapText="1"/>
    </xf>
    <xf numFmtId="167" fontId="14" fillId="0" borderId="6" xfId="1" applyNumberFormat="1" applyFont="1" applyFill="1" applyBorder="1" applyAlignment="1"/>
    <xf numFmtId="167" fontId="14" fillId="0" borderId="6" xfId="1" applyNumberFormat="1" applyFont="1" applyFill="1" applyBorder="1" applyAlignment="1">
      <alignment horizontal="right"/>
    </xf>
    <xf numFmtId="164" fontId="16" fillId="0" borderId="6" xfId="1" applyNumberFormat="1" applyFont="1" applyFill="1" applyBorder="1" applyAlignment="1" applyProtection="1">
      <alignment horizontal="right" wrapText="1"/>
      <protection locked="0"/>
    </xf>
    <xf numFmtId="0" fontId="16" fillId="0" borderId="6" xfId="1" applyFont="1" applyBorder="1" applyAlignment="1" applyProtection="1">
      <alignment horizontal="left" wrapText="1"/>
      <protection locked="0"/>
    </xf>
    <xf numFmtId="164" fontId="16" fillId="0" borderId="6" xfId="1" applyNumberFormat="1" applyFont="1" applyBorder="1" applyAlignment="1" applyProtection="1">
      <alignment horizontal="right" wrapText="1"/>
      <protection locked="0"/>
    </xf>
    <xf numFmtId="0" fontId="16" fillId="2" borderId="6" xfId="0" applyFont="1" applyFill="1" applyBorder="1" applyAlignment="1" applyProtection="1">
      <alignment horizontal="left" wrapText="1"/>
    </xf>
    <xf numFmtId="164" fontId="16" fillId="2" borderId="6" xfId="0" applyNumberFormat="1" applyFont="1" applyFill="1" applyBorder="1" applyAlignment="1" applyProtection="1">
      <alignment horizontal="right" wrapText="1"/>
    </xf>
    <xf numFmtId="49" fontId="17" fillId="0" borderId="6" xfId="1" applyNumberFormat="1" applyFont="1" applyBorder="1" applyAlignment="1" applyProtection="1">
      <alignment horizontal="left" wrapText="1"/>
      <protection locked="0"/>
    </xf>
    <xf numFmtId="164" fontId="17" fillId="0" borderId="6" xfId="1" applyNumberFormat="1" applyFont="1" applyBorder="1" applyAlignment="1" applyProtection="1">
      <alignment horizontal="right" wrapText="1"/>
      <protection locked="0"/>
    </xf>
    <xf numFmtId="49" fontId="16" fillId="0" borderId="6" xfId="0" applyNumberFormat="1" applyFont="1" applyBorder="1" applyAlignment="1" applyProtection="1">
      <alignment horizontal="left" wrapText="1"/>
      <protection locked="0"/>
    </xf>
    <xf numFmtId="164" fontId="30" fillId="0" borderId="6" xfId="0" applyNumberFormat="1" applyFont="1" applyBorder="1" applyAlignment="1" applyProtection="1">
      <alignment horizontal="right" wrapText="1"/>
      <protection locked="0"/>
    </xf>
    <xf numFmtId="0" fontId="23" fillId="0" borderId="6" xfId="0" applyFont="1" applyBorder="1" applyAlignment="1">
      <alignment horizontal="left" wrapText="1"/>
    </xf>
    <xf numFmtId="164" fontId="16" fillId="0" borderId="6" xfId="1" applyNumberFormat="1" applyFont="1" applyBorder="1" applyAlignment="1" applyProtection="1">
      <alignment horizontal="right"/>
      <protection locked="0"/>
    </xf>
    <xf numFmtId="0" fontId="16" fillId="0" borderId="6" xfId="1" applyFont="1" applyBorder="1" applyAlignment="1">
      <alignment horizontal="left"/>
    </xf>
    <xf numFmtId="164" fontId="16" fillId="0" borderId="6" xfId="1" applyNumberFormat="1" applyFont="1" applyBorder="1" applyAlignment="1">
      <alignment horizontal="right"/>
    </xf>
    <xf numFmtId="11" fontId="16" fillId="0" borderId="6" xfId="1" applyNumberFormat="1" applyFont="1" applyBorder="1" applyAlignment="1">
      <alignment horizontal="left" vertical="distributed" wrapText="1"/>
    </xf>
    <xf numFmtId="164" fontId="16" fillId="0" borderId="6" xfId="1" applyNumberFormat="1" applyFont="1" applyBorder="1" applyAlignment="1">
      <alignment horizontal="right" wrapText="1"/>
    </xf>
    <xf numFmtId="0" fontId="23" fillId="0" borderId="6" xfId="0" applyFont="1" applyBorder="1" applyAlignment="1">
      <alignment wrapText="1"/>
    </xf>
    <xf numFmtId="0" fontId="16" fillId="0" borderId="6" xfId="1" applyFont="1" applyBorder="1" applyAlignment="1">
      <alignment wrapText="1"/>
    </xf>
    <xf numFmtId="167" fontId="16" fillId="0" borderId="6" xfId="1" applyNumberFormat="1" applyFont="1" applyBorder="1" applyAlignment="1" applyProtection="1">
      <alignment horizontal="right"/>
      <protection locked="0"/>
    </xf>
    <xf numFmtId="0" fontId="15" fillId="0" borderId="10" xfId="1" applyFont="1" applyFill="1" applyBorder="1" applyAlignment="1">
      <alignment horizontal="center"/>
    </xf>
    <xf numFmtId="0" fontId="13" fillId="0" borderId="10" xfId="1" applyFont="1" applyBorder="1" applyAlignment="1">
      <alignment horizontal="left"/>
    </xf>
    <xf numFmtId="167" fontId="12" fillId="0" borderId="6" xfId="1" applyNumberFormat="1" applyFont="1" applyBorder="1" applyAlignment="1" applyProtection="1">
      <alignment horizontal="right"/>
      <protection locked="0"/>
    </xf>
    <xf numFmtId="165" fontId="12" fillId="2" borderId="11" xfId="1" applyNumberFormat="1" applyFont="1" applyFill="1" applyBorder="1"/>
    <xf numFmtId="0" fontId="31" fillId="0" borderId="6" xfId="0" applyFont="1" applyBorder="1" applyAlignment="1">
      <alignment wrapText="1"/>
    </xf>
    <xf numFmtId="0" fontId="31" fillId="0" borderId="6" xfId="0" applyFont="1" applyBorder="1" applyAlignment="1">
      <alignment vertical="center" wrapText="1"/>
    </xf>
    <xf numFmtId="0" fontId="31" fillId="0" borderId="6" xfId="1" applyFont="1" applyBorder="1" applyAlignment="1">
      <alignment horizontal="left" wrapText="1"/>
    </xf>
    <xf numFmtId="167" fontId="16" fillId="0" borderId="6" xfId="1" applyNumberFormat="1" applyFont="1" applyBorder="1" applyAlignment="1">
      <alignment horizontal="right" wrapText="1"/>
    </xf>
    <xf numFmtId="167" fontId="16" fillId="0" borderId="6" xfId="1" applyNumberFormat="1" applyFont="1" applyFill="1" applyBorder="1" applyAlignment="1" applyProtection="1">
      <protection locked="0"/>
    </xf>
    <xf numFmtId="0" fontId="31" fillId="0" borderId="6" xfId="1" applyFont="1" applyBorder="1" applyAlignment="1">
      <alignment horizontal="left" vertical="center" wrapText="1"/>
    </xf>
    <xf numFmtId="0" fontId="15" fillId="0" borderId="10" xfId="1" applyFont="1" applyBorder="1" applyAlignment="1">
      <alignment horizontal="center"/>
    </xf>
    <xf numFmtId="0" fontId="31" fillId="0" borderId="6" xfId="0" applyFont="1" applyBorder="1" applyAlignment="1">
      <alignment horizontal="left" vertical="center" wrapText="1"/>
    </xf>
    <xf numFmtId="0" fontId="32" fillId="0" borderId="6" xfId="0" applyFont="1" applyBorder="1" applyAlignment="1">
      <alignment vertical="center" wrapText="1"/>
    </xf>
    <xf numFmtId="0" fontId="33" fillId="0" borderId="6" xfId="0" applyFont="1" applyBorder="1" applyAlignment="1">
      <alignment horizontal="left" vertical="center" wrapText="1"/>
    </xf>
    <xf numFmtId="11" fontId="31" fillId="0" borderId="6" xfId="1" applyNumberFormat="1" applyFont="1" applyBorder="1" applyAlignment="1" applyProtection="1">
      <alignment horizontal="left" vertical="center" wrapText="1"/>
      <protection locked="0"/>
    </xf>
    <xf numFmtId="164" fontId="16" fillId="0" borderId="6" xfId="0" applyNumberFormat="1" applyFont="1" applyBorder="1" applyAlignment="1">
      <alignment horizontal="right" wrapText="1"/>
    </xf>
    <xf numFmtId="0" fontId="12" fillId="0" borderId="10" xfId="1" applyFont="1" applyFill="1" applyBorder="1" applyAlignment="1">
      <alignment horizontal="center"/>
    </xf>
    <xf numFmtId="49" fontId="16" fillId="0" borderId="6" xfId="1" applyNumberFormat="1" applyFont="1" applyBorder="1" applyAlignment="1">
      <alignment horizontal="left" vertical="justify" wrapText="1"/>
    </xf>
    <xf numFmtId="0" fontId="34" fillId="0" borderId="6" xfId="0" applyFont="1" applyBorder="1" applyAlignment="1">
      <alignment horizontal="right" wrapText="1"/>
    </xf>
    <xf numFmtId="0" fontId="34" fillId="0" borderId="6" xfId="0" applyFont="1" applyBorder="1" applyAlignment="1">
      <alignment horizontal="center"/>
    </xf>
    <xf numFmtId="0" fontId="34" fillId="0" borderId="6" xfId="0" applyFont="1" applyFill="1" applyBorder="1" applyAlignment="1">
      <alignment horizontal="right"/>
    </xf>
    <xf numFmtId="0" fontId="34" fillId="0" borderId="11" xfId="0" applyFont="1" applyBorder="1" applyAlignment="1">
      <alignment horizontal="center"/>
    </xf>
    <xf numFmtId="0" fontId="34" fillId="0" borderId="6" xfId="0" applyFont="1" applyBorder="1" applyAlignment="1">
      <alignment horizontal="left" vertical="justify" wrapText="1"/>
    </xf>
    <xf numFmtId="167" fontId="34" fillId="0" borderId="6" xfId="0" applyNumberFormat="1" applyFont="1" applyBorder="1" applyAlignment="1">
      <alignment horizontal="right" wrapText="1"/>
    </xf>
    <xf numFmtId="167" fontId="34" fillId="0" borderId="6" xfId="0" applyNumberFormat="1" applyFont="1" applyFill="1" applyBorder="1" applyAlignment="1">
      <alignment horizontal="right"/>
    </xf>
    <xf numFmtId="0" fontId="32" fillId="0" borderId="6" xfId="0" applyFont="1" applyFill="1" applyBorder="1" applyAlignment="1">
      <alignment vertical="center" wrapText="1"/>
    </xf>
    <xf numFmtId="0" fontId="15" fillId="3" borderId="10" xfId="1" applyFont="1" applyFill="1" applyBorder="1" applyAlignment="1">
      <alignment horizontal="left"/>
    </xf>
    <xf numFmtId="0" fontId="17" fillId="3" borderId="6" xfId="1" applyFont="1" applyFill="1" applyBorder="1" applyAlignment="1">
      <alignment horizontal="left" vertical="center" wrapText="1"/>
    </xf>
    <xf numFmtId="164" fontId="17" fillId="3" borderId="6" xfId="1" applyNumberFormat="1" applyFont="1" applyFill="1" applyBorder="1" applyAlignment="1">
      <alignment horizontal="right" wrapText="1"/>
    </xf>
    <xf numFmtId="167" fontId="16" fillId="3" borderId="6" xfId="1" applyNumberFormat="1" applyFont="1" applyFill="1" applyBorder="1" applyProtection="1">
      <protection locked="0"/>
    </xf>
    <xf numFmtId="165" fontId="16" fillId="3" borderId="11" xfId="1" applyNumberFormat="1" applyFont="1" applyFill="1" applyBorder="1"/>
    <xf numFmtId="0" fontId="16" fillId="0" borderId="6" xfId="1" applyFont="1" applyFill="1" applyBorder="1" applyAlignment="1"/>
    <xf numFmtId="164" fontId="16" fillId="0" borderId="6" xfId="1" applyNumberFormat="1" applyFont="1" applyFill="1" applyBorder="1" applyAlignment="1"/>
    <xf numFmtId="0" fontId="16" fillId="0" borderId="6" xfId="0" applyFont="1" applyBorder="1" applyAlignment="1">
      <alignment wrapText="1"/>
    </xf>
    <xf numFmtId="0" fontId="16" fillId="0" borderId="6" xfId="1" applyFont="1" applyFill="1" applyBorder="1" applyAlignment="1">
      <alignment wrapText="1"/>
    </xf>
    <xf numFmtId="0" fontId="12" fillId="0" borderId="13" xfId="1" applyFont="1" applyFill="1" applyBorder="1" applyAlignment="1">
      <alignment horizontal="left"/>
    </xf>
    <xf numFmtId="0" fontId="53" fillId="0" borderId="6" xfId="0" applyFont="1" applyBorder="1" applyAlignment="1">
      <alignment wrapText="1"/>
    </xf>
    <xf numFmtId="164" fontId="12" fillId="0" borderId="6" xfId="1" applyNumberFormat="1" applyFont="1" applyBorder="1" applyAlignment="1">
      <alignment horizontal="right" wrapText="1"/>
    </xf>
    <xf numFmtId="49" fontId="55" fillId="0" borderId="6" xfId="1" applyNumberFormat="1" applyFont="1" applyBorder="1" applyAlignment="1">
      <alignment horizontal="centerContinuous" vertical="center"/>
    </xf>
    <xf numFmtId="0" fontId="55" fillId="0" borderId="11" xfId="1" applyFont="1" applyBorder="1" applyAlignment="1">
      <alignment horizontal="centerContinuous" vertical="center"/>
    </xf>
    <xf numFmtId="164" fontId="16" fillId="0" borderId="14" xfId="1" applyNumberFormat="1" applyFont="1" applyFill="1" applyBorder="1" applyAlignment="1" applyProtection="1">
      <alignment wrapText="1"/>
      <protection locked="0"/>
    </xf>
    <xf numFmtId="167" fontId="16" fillId="0" borderId="14" xfId="1" applyNumberFormat="1" applyFont="1" applyBorder="1" applyAlignment="1">
      <alignment wrapText="1"/>
    </xf>
    <xf numFmtId="167" fontId="16" fillId="0" borderId="15" xfId="1" applyNumberFormat="1" applyFont="1" applyBorder="1" applyAlignment="1">
      <alignment wrapText="1"/>
    </xf>
    <xf numFmtId="0" fontId="16" fillId="0" borderId="6" xfId="1" applyFont="1" applyBorder="1" applyAlignment="1"/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37" fillId="0" borderId="0" xfId="0" applyFont="1" applyBorder="1" applyAlignment="1">
      <alignment wrapText="1"/>
    </xf>
    <xf numFmtId="0" fontId="37" fillId="3" borderId="0" xfId="0" applyFont="1" applyFill="1" applyBorder="1" applyAlignment="1">
      <alignment wrapText="1"/>
    </xf>
    <xf numFmtId="0" fontId="52" fillId="3" borderId="0" xfId="0" applyFont="1" applyFill="1" applyBorder="1" applyAlignment="1">
      <alignment horizontal="center" vertical="center"/>
    </xf>
    <xf numFmtId="167" fontId="16" fillId="0" borderId="6" xfId="1" applyNumberFormat="1" applyFont="1" applyBorder="1" applyAlignment="1" applyProtection="1">
      <alignment horizontal="right" wrapText="1"/>
      <protection locked="0"/>
    </xf>
    <xf numFmtId="0" fontId="4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38" fillId="0" borderId="22" xfId="0" applyFont="1" applyFill="1" applyBorder="1" applyAlignment="1"/>
    <xf numFmtId="0" fontId="38" fillId="0" borderId="23" xfId="0" applyFont="1" applyFill="1" applyBorder="1" applyAlignment="1">
      <alignment horizontal="center"/>
    </xf>
    <xf numFmtId="0" fontId="39" fillId="0" borderId="23" xfId="0" applyFont="1" applyFill="1" applyBorder="1" applyAlignment="1">
      <alignment horizontal="center" wrapText="1"/>
    </xf>
    <xf numFmtId="167" fontId="44" fillId="0" borderId="23" xfId="0" applyNumberFormat="1" applyFont="1" applyFill="1" applyBorder="1" applyAlignment="1">
      <alignment horizontal="center" wrapText="1"/>
    </xf>
    <xf numFmtId="165" fontId="44" fillId="0" borderId="23" xfId="0" applyNumberFormat="1" applyFont="1" applyFill="1" applyBorder="1" applyAlignment="1">
      <alignment horizontal="center" wrapText="1"/>
    </xf>
    <xf numFmtId="165" fontId="44" fillId="0" borderId="24" xfId="0" applyNumberFormat="1" applyFont="1" applyFill="1" applyBorder="1" applyAlignment="1">
      <alignment horizontal="center" wrapText="1"/>
    </xf>
    <xf numFmtId="167" fontId="44" fillId="0" borderId="22" xfId="0" applyNumberFormat="1" applyFont="1" applyFill="1" applyBorder="1" applyAlignment="1">
      <alignment horizontal="center" wrapText="1"/>
    </xf>
    <xf numFmtId="165" fontId="44" fillId="0" borderId="25" xfId="0" applyNumberFormat="1" applyFont="1" applyFill="1" applyBorder="1" applyAlignment="1">
      <alignment horizontal="center" wrapText="1"/>
    </xf>
    <xf numFmtId="167" fontId="44" fillId="0" borderId="26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0" fontId="39" fillId="0" borderId="22" xfId="0" applyFont="1" applyFill="1" applyBorder="1" applyAlignment="1"/>
    <xf numFmtId="49" fontId="39" fillId="0" borderId="23" xfId="0" applyNumberFormat="1" applyFont="1" applyFill="1" applyBorder="1" applyAlignment="1">
      <alignment horizontal="center"/>
    </xf>
    <xf numFmtId="0" fontId="39" fillId="0" borderId="23" xfId="0" applyFont="1" applyFill="1" applyBorder="1" applyAlignment="1" applyProtection="1">
      <alignment horizontal="left" wrapText="1"/>
      <protection locked="0"/>
    </xf>
    <xf numFmtId="0" fontId="3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/>
    <xf numFmtId="0" fontId="39" fillId="0" borderId="23" xfId="0" applyNumberFormat="1" applyFont="1" applyFill="1" applyBorder="1" applyAlignment="1" applyProtection="1">
      <alignment horizontal="left" wrapText="1"/>
      <protection locked="0"/>
    </xf>
    <xf numFmtId="49" fontId="38" fillId="0" borderId="23" xfId="0" applyNumberFormat="1" applyFont="1" applyFill="1" applyBorder="1" applyAlignment="1">
      <alignment horizontal="center"/>
    </xf>
    <xf numFmtId="49" fontId="38" fillId="0" borderId="23" xfId="0" applyNumberFormat="1" applyFont="1" applyFill="1" applyBorder="1" applyAlignment="1">
      <alignment horizontal="center" wrapText="1"/>
    </xf>
    <xf numFmtId="0" fontId="38" fillId="0" borderId="23" xfId="0" applyFont="1" applyFill="1" applyBorder="1" applyAlignment="1">
      <alignment wrapText="1"/>
    </xf>
    <xf numFmtId="167" fontId="45" fillId="0" borderId="23" xfId="0" applyNumberFormat="1" applyFont="1" applyFill="1" applyBorder="1" applyAlignment="1" applyProtection="1">
      <alignment horizontal="center" wrapText="1"/>
      <protection locked="0"/>
    </xf>
    <xf numFmtId="10" fontId="45" fillId="0" borderId="23" xfId="0" applyNumberFormat="1" applyFont="1" applyFill="1" applyBorder="1" applyAlignment="1">
      <alignment horizontal="center" wrapText="1"/>
    </xf>
    <xf numFmtId="167" fontId="45" fillId="0" borderId="23" xfId="0" applyNumberFormat="1" applyFont="1" applyFill="1" applyBorder="1" applyAlignment="1">
      <alignment horizontal="center" wrapText="1"/>
    </xf>
    <xf numFmtId="165" fontId="45" fillId="0" borderId="24" xfId="0" applyNumberFormat="1" applyFont="1" applyFill="1" applyBorder="1" applyAlignment="1">
      <alignment horizontal="center" wrapText="1"/>
    </xf>
    <xf numFmtId="167" fontId="45" fillId="0" borderId="22" xfId="0" applyNumberFormat="1" applyFont="1" applyFill="1" applyBorder="1" applyAlignment="1">
      <alignment horizontal="center" wrapText="1"/>
    </xf>
    <xf numFmtId="167" fontId="46" fillId="0" borderId="23" xfId="0" applyNumberFormat="1" applyFont="1" applyFill="1" applyBorder="1" applyAlignment="1">
      <alignment horizontal="center" wrapText="1"/>
    </xf>
    <xf numFmtId="167" fontId="46" fillId="0" borderId="23" xfId="0" applyNumberFormat="1" applyFont="1" applyFill="1" applyBorder="1" applyAlignment="1" applyProtection="1">
      <alignment horizontal="center" wrapText="1"/>
      <protection locked="0"/>
    </xf>
    <xf numFmtId="167" fontId="45" fillId="0" borderId="26" xfId="0" applyNumberFormat="1" applyFont="1" applyFill="1" applyBorder="1" applyAlignment="1">
      <alignment horizontal="center" wrapText="1"/>
    </xf>
    <xf numFmtId="165" fontId="45" fillId="0" borderId="25" xfId="0" applyNumberFormat="1" applyFont="1" applyFill="1" applyBorder="1" applyAlignment="1">
      <alignment horizontal="center" wrapText="1"/>
    </xf>
    <xf numFmtId="167" fontId="2" fillId="0" borderId="0" xfId="0" applyNumberFormat="1" applyFont="1" applyFill="1" applyBorder="1" applyAlignment="1">
      <alignment horizontal="right" wrapText="1"/>
    </xf>
    <xf numFmtId="167" fontId="46" fillId="0" borderId="22" xfId="0" applyNumberFormat="1" applyFont="1" applyFill="1" applyBorder="1" applyAlignment="1">
      <alignment horizontal="center" wrapText="1"/>
    </xf>
    <xf numFmtId="0" fontId="38" fillId="0" borderId="23" xfId="0" applyFont="1" applyFill="1" applyBorder="1" applyAlignment="1">
      <alignment horizontal="left" wrapText="1"/>
    </xf>
    <xf numFmtId="165" fontId="45" fillId="0" borderId="23" xfId="0" applyNumberFormat="1" applyFont="1" applyFill="1" applyBorder="1" applyAlignment="1">
      <alignment horizontal="center" wrapText="1"/>
    </xf>
    <xf numFmtId="164" fontId="45" fillId="0" borderId="23" xfId="0" applyNumberFormat="1" applyFont="1" applyFill="1" applyBorder="1" applyAlignment="1" applyProtection="1">
      <alignment horizontal="center" wrapText="1"/>
      <protection locked="0"/>
    </xf>
    <xf numFmtId="0" fontId="40" fillId="0" borderId="22" xfId="0" applyFont="1" applyFill="1" applyBorder="1" applyAlignment="1"/>
    <xf numFmtId="49" fontId="40" fillId="0" borderId="23" xfId="0" applyNumberFormat="1" applyFont="1" applyFill="1" applyBorder="1" applyAlignment="1">
      <alignment horizontal="center"/>
    </xf>
    <xf numFmtId="49" fontId="40" fillId="0" borderId="23" xfId="0" applyNumberFormat="1" applyFont="1" applyFill="1" applyBorder="1" applyAlignment="1">
      <alignment horizontal="center" wrapText="1"/>
    </xf>
    <xf numFmtId="0" fontId="37" fillId="0" borderId="23" xfId="0" applyFont="1" applyFill="1" applyBorder="1" applyAlignment="1" applyProtection="1">
      <alignment horizontal="left" wrapText="1"/>
      <protection locked="0"/>
    </xf>
    <xf numFmtId="167" fontId="47" fillId="0" borderId="23" xfId="0" applyNumberFormat="1" applyFont="1" applyFill="1" applyBorder="1" applyAlignment="1" applyProtection="1">
      <alignment horizontal="center" wrapText="1"/>
      <protection locked="0"/>
    </xf>
    <xf numFmtId="164" fontId="47" fillId="0" borderId="23" xfId="0" applyNumberFormat="1" applyFont="1" applyFill="1" applyBorder="1" applyAlignment="1" applyProtection="1">
      <alignment horizontal="center" wrapText="1"/>
      <protection locked="0"/>
    </xf>
    <xf numFmtId="10" fontId="47" fillId="0" borderId="23" xfId="0" applyNumberFormat="1" applyFont="1" applyFill="1" applyBorder="1" applyAlignment="1">
      <alignment horizontal="center" wrapText="1"/>
    </xf>
    <xf numFmtId="167" fontId="47" fillId="0" borderId="23" xfId="0" applyNumberFormat="1" applyFont="1" applyFill="1" applyBorder="1" applyAlignment="1">
      <alignment horizontal="center" wrapText="1"/>
    </xf>
    <xf numFmtId="165" fontId="47" fillId="0" borderId="24" xfId="0" applyNumberFormat="1" applyFont="1" applyFill="1" applyBorder="1" applyAlignment="1">
      <alignment horizontal="center" wrapText="1"/>
    </xf>
    <xf numFmtId="167" fontId="48" fillId="0" borderId="22" xfId="0" applyNumberFormat="1" applyFont="1" applyFill="1" applyBorder="1" applyAlignment="1">
      <alignment horizontal="center" wrapText="1"/>
    </xf>
    <xf numFmtId="167" fontId="48" fillId="0" borderId="23" xfId="0" applyNumberFormat="1" applyFont="1" applyFill="1" applyBorder="1" applyAlignment="1">
      <alignment horizontal="center" wrapText="1"/>
    </xf>
    <xf numFmtId="167" fontId="48" fillId="0" borderId="23" xfId="0" applyNumberFormat="1" applyFont="1" applyFill="1" applyBorder="1" applyAlignment="1" applyProtection="1">
      <alignment horizontal="center" wrapText="1"/>
      <protection locked="0"/>
    </xf>
    <xf numFmtId="167" fontId="49" fillId="0" borderId="23" xfId="0" applyNumberFormat="1" applyFont="1" applyFill="1" applyBorder="1" applyAlignment="1">
      <alignment horizontal="center" wrapText="1"/>
    </xf>
    <xf numFmtId="167" fontId="47" fillId="0" borderId="26" xfId="0" applyNumberFormat="1" applyFont="1" applyFill="1" applyBorder="1" applyAlignment="1">
      <alignment horizontal="center" wrapText="1"/>
    </xf>
    <xf numFmtId="165" fontId="47" fillId="0" borderId="25" xfId="0" applyNumberFormat="1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right" wrapText="1"/>
    </xf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/>
    <xf numFmtId="49" fontId="38" fillId="0" borderId="23" xfId="0" applyNumberFormat="1" applyFont="1" applyFill="1" applyBorder="1" applyAlignment="1">
      <alignment wrapText="1"/>
    </xf>
    <xf numFmtId="0" fontId="37" fillId="0" borderId="23" xfId="0" applyFont="1" applyFill="1" applyBorder="1" applyAlignment="1">
      <alignment horizontal="left" wrapText="1"/>
    </xf>
    <xf numFmtId="165" fontId="47" fillId="0" borderId="23" xfId="0" applyNumberFormat="1" applyFont="1" applyFill="1" applyBorder="1" applyAlignment="1">
      <alignment horizontal="center" wrapText="1"/>
    </xf>
    <xf numFmtId="49" fontId="38" fillId="0" borderId="23" xfId="0" applyNumberFormat="1" applyFont="1" applyFill="1" applyBorder="1" applyAlignment="1" applyProtection="1">
      <alignment horizontal="left" wrapText="1"/>
      <protection locked="0"/>
    </xf>
    <xf numFmtId="168" fontId="45" fillId="0" borderId="23" xfId="0" applyNumberFormat="1" applyFont="1" applyFill="1" applyBorder="1" applyAlignment="1">
      <alignment horizontal="center" wrapText="1"/>
    </xf>
    <xf numFmtId="49" fontId="38" fillId="0" borderId="23" xfId="0" applyNumberFormat="1" applyFont="1" applyFill="1" applyBorder="1" applyAlignment="1">
      <alignment horizontal="left" wrapText="1"/>
    </xf>
    <xf numFmtId="164" fontId="45" fillId="0" borderId="23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/>
    <xf numFmtId="0" fontId="39" fillId="0" borderId="23" xfId="0" applyFont="1" applyFill="1" applyBorder="1" applyAlignment="1">
      <alignment horizontal="left" wrapText="1"/>
    </xf>
    <xf numFmtId="166" fontId="38" fillId="0" borderId="23" xfId="0" applyNumberFormat="1" applyFont="1" applyFill="1" applyBorder="1" applyAlignment="1">
      <alignment horizontal="center"/>
    </xf>
    <xf numFmtId="1" fontId="38" fillId="0" borderId="23" xfId="0" applyNumberFormat="1" applyFont="1" applyFill="1" applyBorder="1" applyAlignment="1">
      <alignment horizontal="center"/>
    </xf>
    <xf numFmtId="49" fontId="38" fillId="0" borderId="23" xfId="0" applyNumberFormat="1" applyFont="1" applyFill="1" applyBorder="1" applyAlignment="1" applyProtection="1">
      <alignment wrapText="1"/>
      <protection locked="0"/>
    </xf>
    <xf numFmtId="167" fontId="45" fillId="0" borderId="23" xfId="0" applyNumberFormat="1" applyFont="1" applyFill="1" applyBorder="1" applyAlignment="1" applyProtection="1">
      <alignment horizontal="center" wrapText="1"/>
    </xf>
    <xf numFmtId="166" fontId="40" fillId="0" borderId="23" xfId="0" applyNumberFormat="1" applyFont="1" applyFill="1" applyBorder="1" applyAlignment="1">
      <alignment horizontal="center"/>
    </xf>
    <xf numFmtId="1" fontId="40" fillId="0" borderId="23" xfId="0" applyNumberFormat="1" applyFont="1" applyFill="1" applyBorder="1" applyAlignment="1">
      <alignment horizontal="center"/>
    </xf>
    <xf numFmtId="167" fontId="47" fillId="0" borderId="23" xfId="0" applyNumberFormat="1" applyFont="1" applyFill="1" applyBorder="1" applyAlignment="1" applyProtection="1">
      <alignment horizontal="center" wrapText="1"/>
    </xf>
    <xf numFmtId="167" fontId="47" fillId="0" borderId="22" xfId="0" applyNumberFormat="1" applyFont="1" applyFill="1" applyBorder="1" applyAlignment="1">
      <alignment horizontal="center" wrapText="1"/>
    </xf>
    <xf numFmtId="0" fontId="20" fillId="0" borderId="0" xfId="0" applyFont="1" applyFill="1" applyAlignment="1">
      <alignment wrapText="1"/>
    </xf>
    <xf numFmtId="0" fontId="20" fillId="0" borderId="0" xfId="0" applyFont="1" applyFill="1"/>
    <xf numFmtId="168" fontId="47" fillId="0" borderId="23" xfId="0" applyNumberFormat="1" applyFont="1" applyFill="1" applyBorder="1" applyAlignment="1">
      <alignment horizontal="center" wrapText="1"/>
    </xf>
    <xf numFmtId="49" fontId="38" fillId="0" borderId="23" xfId="0" applyNumberFormat="1" applyFont="1" applyFill="1" applyBorder="1" applyAlignment="1" applyProtection="1">
      <alignment horizontal="center" wrapText="1"/>
      <protection locked="0"/>
    </xf>
    <xf numFmtId="1" fontId="38" fillId="0" borderId="23" xfId="0" applyNumberFormat="1" applyFont="1" applyFill="1" applyBorder="1" applyAlignment="1" applyProtection="1">
      <alignment horizontal="center" wrapText="1"/>
      <protection locked="0"/>
    </xf>
    <xf numFmtId="49" fontId="40" fillId="0" borderId="23" xfId="0" applyNumberFormat="1" applyFont="1" applyFill="1" applyBorder="1" applyAlignment="1" applyProtection="1">
      <alignment horizontal="center" wrapText="1"/>
      <protection locked="0"/>
    </xf>
    <xf numFmtId="1" fontId="40" fillId="0" borderId="23" xfId="0" applyNumberFormat="1" applyFont="1" applyFill="1" applyBorder="1" applyAlignment="1" applyProtection="1">
      <alignment horizontal="center" wrapText="1"/>
      <protection locked="0"/>
    </xf>
    <xf numFmtId="0" fontId="21" fillId="0" borderId="0" xfId="0" applyFont="1" applyFill="1" applyBorder="1" applyAlignment="1">
      <alignment horizontal="right" wrapText="1"/>
    </xf>
    <xf numFmtId="0" fontId="21" fillId="0" borderId="0" xfId="0" applyFont="1" applyFill="1" applyBorder="1" applyAlignment="1">
      <alignment wrapText="1"/>
    </xf>
    <xf numFmtId="0" fontId="21" fillId="0" borderId="0" xfId="0" applyFont="1" applyFill="1" applyAlignment="1">
      <alignment wrapText="1"/>
    </xf>
    <xf numFmtId="0" fontId="21" fillId="0" borderId="0" xfId="0" applyFont="1" applyFill="1"/>
    <xf numFmtId="167" fontId="48" fillId="0" borderId="23" xfId="0" applyNumberFormat="1" applyFont="1" applyFill="1" applyBorder="1" applyAlignment="1" applyProtection="1">
      <alignment horizontal="center" wrapText="1"/>
    </xf>
    <xf numFmtId="0" fontId="40" fillId="0" borderId="22" xfId="0" applyFont="1" applyFill="1" applyBorder="1" applyAlignment="1">
      <alignment horizontal="center"/>
    </xf>
    <xf numFmtId="164" fontId="47" fillId="0" borderId="23" xfId="0" applyNumberFormat="1" applyFont="1" applyFill="1" applyBorder="1" applyAlignment="1">
      <alignment horizontal="center" wrapText="1"/>
    </xf>
    <xf numFmtId="0" fontId="47" fillId="0" borderId="22" xfId="0" applyFont="1" applyFill="1" applyBorder="1" applyAlignment="1">
      <alignment horizontal="center" wrapText="1"/>
    </xf>
    <xf numFmtId="0" fontId="47" fillId="0" borderId="23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Alignment="1">
      <alignment horizontal="center" wrapText="1"/>
    </xf>
    <xf numFmtId="0" fontId="27" fillId="0" borderId="0" xfId="0" applyFont="1" applyFill="1" applyAlignment="1">
      <alignment horizontal="center"/>
    </xf>
    <xf numFmtId="164" fontId="47" fillId="0" borderId="22" xfId="0" applyNumberFormat="1" applyFont="1" applyFill="1" applyBorder="1" applyAlignment="1">
      <alignment horizontal="center" wrapText="1"/>
    </xf>
    <xf numFmtId="164" fontId="47" fillId="0" borderId="26" xfId="0" applyNumberFormat="1" applyFont="1" applyFill="1" applyBorder="1" applyAlignment="1">
      <alignment horizontal="center" wrapText="1"/>
    </xf>
    <xf numFmtId="164" fontId="48" fillId="0" borderId="22" xfId="0" applyNumberFormat="1" applyFont="1" applyFill="1" applyBorder="1" applyAlignment="1">
      <alignment horizontal="center" wrapText="1"/>
    </xf>
    <xf numFmtId="164" fontId="48" fillId="0" borderId="23" xfId="0" applyNumberFormat="1" applyFont="1" applyFill="1" applyBorder="1" applyAlignment="1">
      <alignment horizontal="center" wrapText="1"/>
    </xf>
    <xf numFmtId="49" fontId="38" fillId="0" borderId="23" xfId="0" applyNumberFormat="1" applyFont="1" applyFill="1" applyBorder="1" applyAlignment="1" applyProtection="1">
      <alignment horizontal="justify" wrapText="1"/>
      <protection locked="0"/>
    </xf>
    <xf numFmtId="49" fontId="37" fillId="0" borderId="23" xfId="0" applyNumberFormat="1" applyFont="1" applyFill="1" applyBorder="1" applyAlignment="1" applyProtection="1">
      <alignment wrapText="1"/>
      <protection locked="0"/>
    </xf>
    <xf numFmtId="0" fontId="3" fillId="0" borderId="0" xfId="0" applyFont="1" applyFill="1" applyAlignment="1">
      <alignment wrapText="1"/>
    </xf>
    <xf numFmtId="0" fontId="3" fillId="0" borderId="0" xfId="0" applyFont="1" applyFill="1"/>
    <xf numFmtId="49" fontId="37" fillId="0" borderId="23" xfId="0" applyNumberFormat="1" applyFont="1" applyFill="1" applyBorder="1" applyAlignment="1">
      <alignment horizontal="left" wrapText="1"/>
    </xf>
    <xf numFmtId="10" fontId="44" fillId="0" borderId="23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0" fontId="25" fillId="0" borderId="23" xfId="0" applyFont="1" applyFill="1" applyBorder="1" applyAlignment="1" applyProtection="1">
      <alignment horizontal="left" wrapText="1"/>
      <protection locked="0"/>
    </xf>
    <xf numFmtId="0" fontId="2" fillId="0" borderId="4" xfId="0" applyFont="1" applyFill="1" applyBorder="1" applyAlignment="1">
      <alignment wrapText="1"/>
    </xf>
    <xf numFmtId="0" fontId="2" fillId="0" borderId="4" xfId="0" applyFont="1" applyFill="1" applyBorder="1"/>
    <xf numFmtId="167" fontId="50" fillId="0" borderId="22" xfId="0" applyNumberFormat="1" applyFont="1" applyFill="1" applyBorder="1" applyAlignment="1">
      <alignment horizontal="center" wrapText="1"/>
    </xf>
    <xf numFmtId="167" fontId="50" fillId="0" borderId="23" xfId="0" applyNumberFormat="1" applyFont="1" applyFill="1" applyBorder="1" applyAlignment="1">
      <alignment horizontal="center" wrapText="1"/>
    </xf>
    <xf numFmtId="0" fontId="20" fillId="0" borderId="4" xfId="0" applyFont="1" applyFill="1" applyBorder="1" applyAlignment="1">
      <alignment wrapText="1"/>
    </xf>
    <xf numFmtId="0" fontId="20" fillId="0" borderId="4" xfId="0" applyFont="1" applyFill="1" applyBorder="1"/>
    <xf numFmtId="0" fontId="38" fillId="0" borderId="23" xfId="2" applyFont="1" applyFill="1" applyBorder="1" applyAlignment="1" applyProtection="1">
      <alignment horizontal="left" wrapText="1"/>
    </xf>
    <xf numFmtId="3" fontId="38" fillId="0" borderId="23" xfId="0" applyNumberFormat="1" applyFont="1" applyFill="1" applyBorder="1" applyAlignment="1">
      <alignment horizontal="left" wrapText="1"/>
    </xf>
    <xf numFmtId="0" fontId="40" fillId="0" borderId="23" xfId="0" applyFont="1" applyFill="1" applyBorder="1" applyAlignment="1">
      <alignment horizontal="center"/>
    </xf>
    <xf numFmtId="0" fontId="19" fillId="0" borderId="23" xfId="0" applyFont="1" applyFill="1" applyBorder="1" applyAlignment="1" applyProtection="1">
      <alignment horizontal="left" wrapText="1"/>
      <protection locked="0"/>
    </xf>
    <xf numFmtId="0" fontId="39" fillId="0" borderId="23" xfId="0" applyFont="1" applyFill="1" applyBorder="1" applyAlignment="1">
      <alignment horizontal="center"/>
    </xf>
    <xf numFmtId="49" fontId="39" fillId="0" borderId="23" xfId="0" applyNumberFormat="1" applyFont="1" applyFill="1" applyBorder="1" applyAlignment="1">
      <alignment horizontal="center" wrapText="1"/>
    </xf>
    <xf numFmtId="49" fontId="39" fillId="0" borderId="23" xfId="0" applyNumberFormat="1" applyFont="1" applyFill="1" applyBorder="1" applyAlignment="1">
      <alignment wrapText="1"/>
    </xf>
    <xf numFmtId="167" fontId="44" fillId="0" borderId="23" xfId="0" applyNumberFormat="1" applyFont="1" applyFill="1" applyBorder="1" applyAlignment="1" applyProtection="1">
      <alignment horizontal="center" wrapText="1"/>
    </xf>
    <xf numFmtId="168" fontId="44" fillId="0" borderId="23" xfId="0" applyNumberFormat="1" applyFont="1" applyFill="1" applyBorder="1" applyAlignment="1">
      <alignment horizontal="center" wrapText="1"/>
    </xf>
    <xf numFmtId="167" fontId="50" fillId="0" borderId="23" xfId="0" applyNumberFormat="1" applyFont="1" applyFill="1" applyBorder="1" applyAlignment="1" applyProtection="1">
      <alignment horizontal="center" wrapText="1"/>
    </xf>
    <xf numFmtId="49" fontId="37" fillId="0" borderId="23" xfId="0" applyNumberFormat="1" applyFont="1" applyFill="1" applyBorder="1" applyAlignment="1">
      <alignment wrapText="1"/>
    </xf>
    <xf numFmtId="0" fontId="41" fillId="0" borderId="22" xfId="0" applyFont="1" applyFill="1" applyBorder="1" applyAlignment="1"/>
    <xf numFmtId="0" fontId="41" fillId="0" borderId="23" xfId="0" applyFont="1" applyFill="1" applyBorder="1" applyAlignment="1">
      <alignment horizontal="center"/>
    </xf>
    <xf numFmtId="49" fontId="41" fillId="0" borderId="23" xfId="0" applyNumberFormat="1" applyFont="1" applyFill="1" applyBorder="1" applyAlignment="1">
      <alignment horizontal="center" wrapText="1"/>
    </xf>
    <xf numFmtId="0" fontId="58" fillId="0" borderId="23" xfId="0" applyFont="1" applyFill="1" applyBorder="1" applyAlignment="1">
      <alignment horizontal="left" wrapText="1"/>
    </xf>
    <xf numFmtId="165" fontId="48" fillId="0" borderId="23" xfId="0" applyNumberFormat="1" applyFont="1" applyFill="1" applyBorder="1" applyAlignment="1">
      <alignment horizontal="center" wrapText="1"/>
    </xf>
    <xf numFmtId="165" fontId="48" fillId="0" borderId="24" xfId="0" applyNumberFormat="1" applyFont="1" applyFill="1" applyBorder="1" applyAlignment="1">
      <alignment horizontal="center" wrapText="1"/>
    </xf>
    <xf numFmtId="165" fontId="48" fillId="0" borderId="25" xfId="0" applyNumberFormat="1" applyFont="1" applyFill="1" applyBorder="1" applyAlignment="1">
      <alignment horizontal="center" wrapText="1"/>
    </xf>
    <xf numFmtId="167" fontId="48" fillId="0" borderId="26" xfId="0" applyNumberFormat="1" applyFont="1" applyFill="1" applyBorder="1" applyAlignment="1">
      <alignment horizontal="center" wrapText="1"/>
    </xf>
    <xf numFmtId="0" fontId="59" fillId="0" borderId="0" xfId="0" applyFont="1" applyFill="1" applyBorder="1" applyAlignment="1">
      <alignment horizontal="right" wrapText="1"/>
    </xf>
    <xf numFmtId="0" fontId="59" fillId="0" borderId="0" xfId="0" applyFont="1" applyFill="1" applyBorder="1" applyAlignment="1">
      <alignment wrapText="1"/>
    </xf>
    <xf numFmtId="0" fontId="59" fillId="0" borderId="4" xfId="0" applyFont="1" applyFill="1" applyBorder="1" applyAlignment="1">
      <alignment wrapText="1"/>
    </xf>
    <xf numFmtId="0" fontId="59" fillId="0" borderId="4" xfId="0" applyFont="1" applyFill="1" applyBorder="1"/>
    <xf numFmtId="0" fontId="25" fillId="0" borderId="23" xfId="0" applyFont="1" applyFill="1" applyBorder="1" applyAlignment="1">
      <alignment horizontal="left" wrapText="1"/>
    </xf>
    <xf numFmtId="169" fontId="44" fillId="0" borderId="23" xfId="0" applyNumberFormat="1" applyFont="1" applyFill="1" applyBorder="1" applyAlignment="1">
      <alignment horizontal="center" wrapText="1"/>
    </xf>
    <xf numFmtId="0" fontId="51" fillId="0" borderId="22" xfId="0" applyFont="1" applyFill="1" applyBorder="1" applyAlignment="1">
      <alignment horizontal="center"/>
    </xf>
    <xf numFmtId="49" fontId="41" fillId="0" borderId="23" xfId="0" applyNumberFormat="1" applyFont="1" applyFill="1" applyBorder="1" applyAlignment="1" applyProtection="1">
      <alignment horizontal="center" wrapText="1"/>
      <protection locked="0"/>
    </xf>
    <xf numFmtId="1" fontId="41" fillId="0" borderId="23" xfId="0" applyNumberFormat="1" applyFont="1" applyFill="1" applyBorder="1" applyAlignment="1" applyProtection="1">
      <alignment horizontal="center" wrapText="1"/>
      <protection locked="0"/>
    </xf>
    <xf numFmtId="0" fontId="40" fillId="0" borderId="23" xfId="0" applyFont="1" applyFill="1" applyBorder="1" applyAlignment="1" applyProtection="1">
      <alignment horizontal="left" wrapText="1"/>
      <protection locked="0"/>
    </xf>
    <xf numFmtId="0" fontId="42" fillId="0" borderId="0" xfId="0" applyFont="1" applyFill="1" applyBorder="1" applyAlignment="1">
      <alignment horizontal="center" wrapText="1"/>
    </xf>
    <xf numFmtId="0" fontId="42" fillId="0" borderId="0" xfId="0" applyFont="1" applyFill="1" applyAlignment="1">
      <alignment horizontal="center" wrapText="1"/>
    </xf>
    <xf numFmtId="0" fontId="42" fillId="0" borderId="0" xfId="0" applyFont="1" applyFill="1" applyAlignment="1">
      <alignment horizontal="center"/>
    </xf>
    <xf numFmtId="0" fontId="40" fillId="0" borderId="23" xfId="0" applyFont="1" applyFill="1" applyBorder="1" applyAlignment="1" applyProtection="1">
      <alignment horizontal="justify" wrapText="1"/>
      <protection locked="0"/>
    </xf>
    <xf numFmtId="49" fontId="39" fillId="0" borderId="23" xfId="0" applyNumberFormat="1" applyFont="1" applyFill="1" applyBorder="1" applyAlignment="1" applyProtection="1">
      <alignment horizontal="left" wrapText="1"/>
      <protection locked="0"/>
    </xf>
    <xf numFmtId="167" fontId="44" fillId="0" borderId="23" xfId="0" applyNumberFormat="1" applyFont="1" applyFill="1" applyBorder="1" applyAlignment="1" applyProtection="1">
      <alignment horizontal="center" wrapText="1"/>
      <protection locked="0"/>
    </xf>
    <xf numFmtId="167" fontId="50" fillId="0" borderId="23" xfId="0" applyNumberFormat="1" applyFont="1" applyFill="1" applyBorder="1" applyAlignment="1" applyProtection="1">
      <alignment horizontal="center" wrapText="1"/>
      <protection locked="0"/>
    </xf>
    <xf numFmtId="0" fontId="37" fillId="0" borderId="23" xfId="0" applyFont="1" applyFill="1" applyBorder="1" applyAlignment="1">
      <alignment wrapText="1"/>
    </xf>
    <xf numFmtId="10" fontId="47" fillId="0" borderId="23" xfId="3" applyNumberFormat="1" applyFont="1" applyFill="1" applyBorder="1" applyAlignment="1">
      <alignment horizontal="center" wrapText="1"/>
    </xf>
    <xf numFmtId="0" fontId="39" fillId="0" borderId="23" xfId="0" applyFont="1" applyFill="1" applyBorder="1" applyAlignment="1" applyProtection="1">
      <alignment wrapText="1"/>
      <protection locked="0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ont="1" applyFill="1"/>
    <xf numFmtId="0" fontId="6" fillId="0" borderId="27" xfId="0" applyFont="1" applyFill="1" applyBorder="1" applyAlignment="1"/>
    <xf numFmtId="0" fontId="6" fillId="0" borderId="28" xfId="0" applyFont="1" applyFill="1" applyBorder="1" applyAlignment="1">
      <alignment horizontal="center"/>
    </xf>
    <xf numFmtId="0" fontId="7" fillId="0" borderId="28" xfId="0" applyFont="1" applyFill="1" applyBorder="1" applyAlignment="1">
      <alignment horizontal="center" wrapText="1"/>
    </xf>
    <xf numFmtId="167" fontId="44" fillId="0" borderId="28" xfId="0" applyNumberFormat="1" applyFont="1" applyFill="1" applyBorder="1" applyAlignment="1" applyProtection="1">
      <alignment horizontal="center" wrapText="1"/>
    </xf>
    <xf numFmtId="165" fontId="44" fillId="0" borderId="28" xfId="0" applyNumberFormat="1" applyFont="1" applyFill="1" applyBorder="1" applyAlignment="1">
      <alignment horizontal="center" wrapText="1"/>
    </xf>
    <xf numFmtId="167" fontId="44" fillId="0" borderId="28" xfId="0" applyNumberFormat="1" applyFont="1" applyFill="1" applyBorder="1" applyAlignment="1">
      <alignment horizontal="center" wrapText="1"/>
    </xf>
    <xf numFmtId="165" fontId="44" fillId="0" borderId="29" xfId="0" applyNumberFormat="1" applyFont="1" applyFill="1" applyBorder="1" applyAlignment="1">
      <alignment horizontal="center" wrapText="1"/>
    </xf>
    <xf numFmtId="167" fontId="44" fillId="0" borderId="27" xfId="0" applyNumberFormat="1" applyFont="1" applyFill="1" applyBorder="1" applyAlignment="1" applyProtection="1">
      <alignment horizontal="center" wrapText="1"/>
    </xf>
    <xf numFmtId="165" fontId="44" fillId="0" borderId="30" xfId="0" applyNumberFormat="1" applyFont="1" applyFill="1" applyBorder="1" applyAlignment="1">
      <alignment horizontal="center" wrapText="1"/>
    </xf>
    <xf numFmtId="167" fontId="44" fillId="0" borderId="31" xfId="0" applyNumberFormat="1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right"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1" fillId="0" borderId="0" xfId="0" applyFont="1" applyFill="1"/>
    <xf numFmtId="0" fontId="43" fillId="0" borderId="0" xfId="0" applyFont="1" applyFill="1" applyAlignment="1">
      <alignment wrapText="1"/>
    </xf>
    <xf numFmtId="0" fontId="61" fillId="0" borderId="0" xfId="0" applyFont="1" applyFill="1" applyAlignment="1">
      <alignment wrapText="1"/>
    </xf>
    <xf numFmtId="0" fontId="43" fillId="0" borderId="0" xfId="0" applyFont="1" applyFill="1" applyBorder="1" applyAlignment="1">
      <alignment horizontal="center" wrapText="1"/>
    </xf>
    <xf numFmtId="0" fontId="43" fillId="0" borderId="0" xfId="0" applyFont="1" applyFill="1" applyAlignment="1">
      <alignment horizontal="center" wrapText="1"/>
    </xf>
    <xf numFmtId="165" fontId="2" fillId="0" borderId="0" xfId="0" applyNumberFormat="1" applyFont="1" applyFill="1" applyAlignment="1">
      <alignment horizontal="center" wrapText="1"/>
    </xf>
    <xf numFmtId="0" fontId="62" fillId="0" borderId="0" xfId="0" applyFont="1" applyFill="1" applyAlignment="1">
      <alignment horizontal="center" wrapText="1"/>
    </xf>
    <xf numFmtId="0" fontId="63" fillId="0" borderId="0" xfId="0" applyFont="1" applyFill="1" applyAlignment="1">
      <alignment horizontal="center" wrapText="1"/>
    </xf>
    <xf numFmtId="0" fontId="64" fillId="0" borderId="0" xfId="0" applyFont="1" applyFill="1" applyAlignment="1">
      <alignment wrapText="1"/>
    </xf>
    <xf numFmtId="167" fontId="65" fillId="0" borderId="0" xfId="0" applyNumberFormat="1" applyFont="1" applyFill="1" applyAlignment="1">
      <alignment wrapText="1"/>
    </xf>
    <xf numFmtId="165" fontId="2" fillId="0" borderId="0" xfId="0" applyNumberFormat="1" applyFont="1" applyFill="1" applyAlignment="1">
      <alignment wrapText="1"/>
    </xf>
    <xf numFmtId="167" fontId="64" fillId="0" borderId="0" xfId="0" applyNumberFormat="1" applyFont="1" applyFill="1" applyAlignment="1">
      <alignment wrapText="1"/>
    </xf>
    <xf numFmtId="167" fontId="1" fillId="0" borderId="0" xfId="0" applyNumberFormat="1" applyFont="1" applyFill="1" applyAlignment="1">
      <alignment wrapText="1"/>
    </xf>
    <xf numFmtId="0" fontId="22" fillId="0" borderId="0" xfId="0" applyFont="1" applyFill="1" applyAlignment="1">
      <alignment wrapText="1"/>
    </xf>
    <xf numFmtId="167" fontId="2" fillId="0" borderId="0" xfId="0" applyNumberFormat="1" applyFont="1" applyFill="1" applyAlignment="1">
      <alignment wrapText="1"/>
    </xf>
    <xf numFmtId="0" fontId="66" fillId="0" borderId="0" xfId="0" applyFont="1" applyFill="1"/>
    <xf numFmtId="0" fontId="66" fillId="0" borderId="0" xfId="0" applyFont="1" applyFill="1" applyAlignment="1">
      <alignment horizontal="center"/>
    </xf>
    <xf numFmtId="0" fontId="67" fillId="0" borderId="6" xfId="0" applyFont="1" applyFill="1" applyBorder="1" applyAlignment="1">
      <alignment wrapText="1"/>
    </xf>
    <xf numFmtId="167" fontId="18" fillId="0" borderId="6" xfId="0" applyNumberFormat="1" applyFont="1" applyFill="1" applyBorder="1" applyAlignment="1">
      <alignment horizontal="center" wrapText="1"/>
    </xf>
    <xf numFmtId="167" fontId="68" fillId="0" borderId="6" xfId="0" applyNumberFormat="1" applyFont="1" applyFill="1" applyBorder="1" applyAlignment="1">
      <alignment horizontal="center" wrapText="1"/>
    </xf>
    <xf numFmtId="165" fontId="68" fillId="0" borderId="6" xfId="0" applyNumberFormat="1" applyFont="1" applyFill="1" applyBorder="1" applyAlignment="1">
      <alignment horizontal="center" wrapText="1"/>
    </xf>
    <xf numFmtId="167" fontId="69" fillId="0" borderId="6" xfId="0" applyNumberFormat="1" applyFont="1" applyFill="1" applyBorder="1" applyAlignment="1">
      <alignment horizontal="center" wrapText="1"/>
    </xf>
    <xf numFmtId="165" fontId="69" fillId="0" borderId="6" xfId="0" applyNumberFormat="1" applyFont="1" applyFill="1" applyBorder="1" applyAlignment="1">
      <alignment horizontal="center" wrapText="1"/>
    </xf>
    <xf numFmtId="0" fontId="66" fillId="0" borderId="0" xfId="0" applyFont="1" applyFill="1" applyBorder="1" applyAlignment="1">
      <alignment horizontal="right" wrapText="1"/>
    </xf>
    <xf numFmtId="0" fontId="66" fillId="0" borderId="0" xfId="0" applyFont="1" applyFill="1" applyBorder="1" applyAlignment="1">
      <alignment wrapText="1"/>
    </xf>
    <xf numFmtId="0" fontId="66" fillId="0" borderId="0" xfId="0" applyFont="1" applyFill="1" applyAlignment="1">
      <alignment wrapText="1"/>
    </xf>
    <xf numFmtId="0" fontId="70" fillId="0" borderId="0" xfId="0" applyFont="1" applyFill="1"/>
    <xf numFmtId="0" fontId="70" fillId="0" borderId="0" xfId="0" applyFont="1" applyFill="1" applyAlignment="1">
      <alignment horizontal="center"/>
    </xf>
    <xf numFmtId="0" fontId="71" fillId="0" borderId="6" xfId="0" applyFont="1" applyFill="1" applyBorder="1" applyAlignment="1">
      <alignment wrapText="1"/>
    </xf>
    <xf numFmtId="0" fontId="70" fillId="0" borderId="0" xfId="0" applyFont="1" applyFill="1" applyBorder="1" applyAlignment="1">
      <alignment horizontal="right" wrapText="1"/>
    </xf>
    <xf numFmtId="0" fontId="70" fillId="0" borderId="0" xfId="0" applyFont="1" applyFill="1" applyBorder="1" applyAlignment="1">
      <alignment wrapText="1"/>
    </xf>
    <xf numFmtId="0" fontId="70" fillId="0" borderId="0" xfId="0" applyFont="1" applyFill="1" applyAlignment="1">
      <alignment wrapText="1"/>
    </xf>
    <xf numFmtId="0" fontId="67" fillId="0" borderId="6" xfId="0" applyFont="1" applyFill="1" applyBorder="1" applyAlignment="1">
      <alignment vertical="center" wrapText="1"/>
    </xf>
    <xf numFmtId="167" fontId="18" fillId="0" borderId="6" xfId="0" applyNumberFormat="1" applyFont="1" applyFill="1" applyBorder="1" applyAlignment="1">
      <alignment horizontal="center" vertical="center" wrapText="1"/>
    </xf>
    <xf numFmtId="167" fontId="69" fillId="0" borderId="6" xfId="0" applyNumberFormat="1" applyFont="1" applyFill="1" applyBorder="1" applyAlignment="1">
      <alignment horizontal="center" vertical="center" wrapText="1"/>
    </xf>
    <xf numFmtId="0" fontId="71" fillId="0" borderId="6" xfId="0" applyFont="1" applyFill="1" applyBorder="1" applyAlignment="1" applyProtection="1">
      <alignment horizontal="left" wrapText="1"/>
      <protection locked="0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72" fillId="0" borderId="6" xfId="0" applyFont="1" applyFill="1" applyBorder="1" applyAlignment="1">
      <alignment wrapText="1"/>
    </xf>
    <xf numFmtId="164" fontId="73" fillId="0" borderId="0" xfId="0" applyNumberFormat="1" applyFont="1" applyFill="1" applyAlignment="1">
      <alignment horizontal="left"/>
    </xf>
    <xf numFmtId="0" fontId="73" fillId="0" borderId="0" xfId="0" applyFont="1" applyFill="1" applyAlignment="1">
      <alignment horizontal="center"/>
    </xf>
    <xf numFmtId="0" fontId="3" fillId="0" borderId="0" xfId="0" applyFont="1" applyFill="1" applyAlignment="1">
      <alignment textRotation="90"/>
    </xf>
    <xf numFmtId="0" fontId="74" fillId="0" borderId="6" xfId="0" applyFont="1" applyFill="1" applyBorder="1" applyAlignment="1">
      <alignment wrapText="1"/>
    </xf>
    <xf numFmtId="0" fontId="73" fillId="0" borderId="0" xfId="0" applyFont="1" applyFill="1" applyBorder="1" applyAlignment="1">
      <alignment horizontal="right" wrapText="1"/>
    </xf>
    <xf numFmtId="0" fontId="73" fillId="0" borderId="0" xfId="0" applyFont="1" applyFill="1" applyBorder="1" applyAlignment="1">
      <alignment wrapText="1"/>
    </xf>
    <xf numFmtId="0" fontId="73" fillId="0" borderId="0" xfId="0" applyFont="1" applyFill="1" applyAlignment="1">
      <alignment wrapText="1"/>
    </xf>
    <xf numFmtId="0" fontId="73" fillId="0" borderId="0" xfId="0" applyFont="1" applyFill="1"/>
    <xf numFmtId="0" fontId="2" fillId="0" borderId="0" xfId="0" applyFont="1" applyFill="1" applyAlignment="1">
      <alignment textRotation="90"/>
    </xf>
    <xf numFmtId="167" fontId="75" fillId="0" borderId="6" xfId="0" applyNumberFormat="1" applyFont="1" applyFill="1" applyBorder="1" applyAlignment="1">
      <alignment horizontal="center" wrapText="1"/>
    </xf>
    <xf numFmtId="0" fontId="76" fillId="0" borderId="6" xfId="0" applyFont="1" applyFill="1" applyBorder="1" applyAlignment="1">
      <alignment wrapText="1"/>
    </xf>
    <xf numFmtId="0" fontId="3" fillId="0" borderId="6" xfId="0" applyFont="1" applyFill="1" applyBorder="1" applyAlignment="1">
      <alignment wrapText="1"/>
    </xf>
    <xf numFmtId="0" fontId="2" fillId="0" borderId="0" xfId="0" applyFont="1" applyFill="1" applyAlignment="1">
      <alignment horizontal="center" textRotation="90"/>
    </xf>
    <xf numFmtId="0" fontId="77" fillId="0" borderId="6" xfId="0" applyFont="1" applyFill="1" applyBorder="1" applyAlignment="1" applyProtection="1">
      <alignment horizontal="left" wrapText="1"/>
      <protection locked="0"/>
    </xf>
    <xf numFmtId="167" fontId="3" fillId="0" borderId="6" xfId="0" applyNumberFormat="1" applyFont="1" applyFill="1" applyBorder="1" applyAlignment="1">
      <alignment horizontal="center" wrapText="1"/>
    </xf>
    <xf numFmtId="165" fontId="79" fillId="0" borderId="6" xfId="0" applyNumberFormat="1" applyFont="1" applyFill="1" applyBorder="1" applyAlignment="1">
      <alignment horizontal="center" wrapText="1"/>
    </xf>
    <xf numFmtId="0" fontId="80" fillId="0" borderId="6" xfId="0" applyFont="1" applyFill="1" applyBorder="1" applyAlignment="1">
      <alignment wrapText="1"/>
    </xf>
    <xf numFmtId="0" fontId="80" fillId="0" borderId="16" xfId="0" applyFont="1" applyFill="1" applyBorder="1" applyAlignment="1">
      <alignment horizontal="left" wrapText="1"/>
    </xf>
    <xf numFmtId="0" fontId="18" fillId="0" borderId="0" xfId="0" applyFont="1" applyFill="1"/>
    <xf numFmtId="0" fontId="18" fillId="0" borderId="0" xfId="0" applyFont="1" applyFill="1" applyAlignment="1">
      <alignment horizontal="center"/>
    </xf>
    <xf numFmtId="0" fontId="18" fillId="0" borderId="0" xfId="0" applyFont="1" applyFill="1" applyAlignment="1">
      <alignment wrapText="1"/>
    </xf>
    <xf numFmtId="167" fontId="18" fillId="0" borderId="0" xfId="0" applyNumberFormat="1" applyFont="1" applyFill="1" applyBorder="1" applyAlignment="1">
      <alignment horizontal="center" wrapText="1"/>
    </xf>
    <xf numFmtId="165" fontId="68" fillId="0" borderId="0" xfId="0" applyNumberFormat="1" applyFont="1" applyFill="1" applyBorder="1" applyAlignment="1">
      <alignment horizontal="center" wrapText="1"/>
    </xf>
    <xf numFmtId="165" fontId="69" fillId="0" borderId="0" xfId="0" applyNumberFormat="1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right" wrapText="1"/>
    </xf>
    <xf numFmtId="0" fontId="18" fillId="0" borderId="0" xfId="0" applyFont="1" applyFill="1" applyBorder="1" applyAlignment="1">
      <alignment wrapText="1"/>
    </xf>
    <xf numFmtId="167" fontId="3" fillId="0" borderId="0" xfId="0" applyNumberFormat="1" applyFont="1" applyFill="1" applyBorder="1" applyAlignment="1">
      <alignment horizontal="center" wrapText="1"/>
    </xf>
    <xf numFmtId="165" fontId="3" fillId="0" borderId="0" xfId="0" applyNumberFormat="1" applyFont="1" applyFill="1" applyBorder="1" applyAlignment="1">
      <alignment horizontal="center" wrapText="1"/>
    </xf>
    <xf numFmtId="165" fontId="79" fillId="0" borderId="0" xfId="0" applyNumberFormat="1" applyFont="1" applyFill="1" applyBorder="1" applyAlignment="1">
      <alignment horizontal="center" wrapText="1"/>
    </xf>
    <xf numFmtId="167" fontId="83" fillId="0" borderId="0" xfId="0" applyNumberFormat="1" applyFont="1" applyFill="1" applyBorder="1" applyAlignment="1">
      <alignment horizontal="center" wrapText="1"/>
    </xf>
    <xf numFmtId="167" fontId="84" fillId="0" borderId="0" xfId="0" applyNumberFormat="1" applyFont="1" applyFill="1" applyBorder="1" applyAlignment="1">
      <alignment horizontal="center" wrapText="1"/>
    </xf>
    <xf numFmtId="165" fontId="85" fillId="0" borderId="0" xfId="0" applyNumberFormat="1" applyFont="1" applyFill="1" applyBorder="1" applyAlignment="1">
      <alignment horizontal="center" wrapText="1"/>
    </xf>
    <xf numFmtId="0" fontId="20" fillId="0" borderId="0" xfId="0" applyFont="1" applyFill="1" applyAlignment="1">
      <alignment horizontal="center" wrapText="1"/>
    </xf>
    <xf numFmtId="167" fontId="2" fillId="0" borderId="0" xfId="0" applyNumberFormat="1" applyFont="1" applyFill="1" applyBorder="1" applyAlignment="1">
      <alignment horizontal="center" wrapText="1"/>
    </xf>
    <xf numFmtId="167" fontId="86" fillId="0" borderId="0" xfId="0" applyNumberFormat="1" applyFont="1" applyFill="1" applyBorder="1" applyAlignment="1">
      <alignment horizontal="center" wrapText="1"/>
    </xf>
    <xf numFmtId="165" fontId="86" fillId="0" borderId="0" xfId="0" applyNumberFormat="1" applyFont="1" applyFill="1" applyBorder="1" applyAlignment="1">
      <alignment horizontal="center" wrapText="1"/>
    </xf>
    <xf numFmtId="167" fontId="87" fillId="0" borderId="0" xfId="0" applyNumberFormat="1" applyFont="1" applyFill="1" applyBorder="1" applyAlignment="1">
      <alignment horizontal="center" wrapText="1"/>
    </xf>
    <xf numFmtId="165" fontId="87" fillId="0" borderId="0" xfId="0" applyNumberFormat="1" applyFont="1" applyFill="1" applyBorder="1" applyAlignment="1">
      <alignment horizontal="center" wrapText="1"/>
    </xf>
    <xf numFmtId="165" fontId="1" fillId="0" borderId="0" xfId="0" applyNumberFormat="1" applyFont="1" applyFill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2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167" fontId="1" fillId="0" borderId="0" xfId="0" applyNumberFormat="1" applyFont="1" applyFill="1" applyAlignment="1">
      <alignment horizontal="center" wrapText="1"/>
    </xf>
    <xf numFmtId="167" fontId="1" fillId="0" borderId="0" xfId="0" applyNumberFormat="1" applyFont="1" applyFill="1" applyBorder="1" applyAlignment="1">
      <alignment horizontal="center" wrapText="1"/>
    </xf>
    <xf numFmtId="4" fontId="2" fillId="0" borderId="0" xfId="0" applyNumberFormat="1" applyFont="1" applyFill="1" applyAlignment="1">
      <alignment horizontal="center" wrapText="1"/>
    </xf>
    <xf numFmtId="0" fontId="43" fillId="0" borderId="0" xfId="0" applyFont="1" applyFill="1" applyBorder="1" applyAlignment="1">
      <alignment wrapText="1"/>
    </xf>
    <xf numFmtId="43" fontId="66" fillId="0" borderId="0" xfId="4" applyFont="1" applyFill="1" applyAlignment="1">
      <alignment textRotation="90"/>
    </xf>
    <xf numFmtId="43" fontId="0" fillId="0" borderId="0" xfId="4" applyFont="1" applyFill="1" applyAlignment="1">
      <alignment textRotation="90"/>
    </xf>
    <xf numFmtId="43" fontId="3" fillId="0" borderId="0" xfId="4" applyFont="1" applyFill="1" applyAlignment="1">
      <alignment horizontal="center"/>
    </xf>
    <xf numFmtId="0" fontId="89" fillId="0" borderId="0" xfId="0" applyFont="1" applyFill="1" applyBorder="1" applyAlignment="1">
      <alignment horizontal="center" wrapText="1"/>
    </xf>
    <xf numFmtId="0" fontId="89" fillId="0" borderId="0" xfId="0" applyFont="1" applyFill="1" applyAlignment="1">
      <alignment wrapText="1"/>
    </xf>
    <xf numFmtId="0" fontId="90" fillId="0" borderId="0" xfId="0" applyFont="1" applyFill="1" applyAlignment="1">
      <alignment horizontal="center" wrapText="1"/>
    </xf>
    <xf numFmtId="165" fontId="24" fillId="0" borderId="0" xfId="0" applyNumberFormat="1" applyFont="1" applyFill="1" applyAlignment="1"/>
    <xf numFmtId="0" fontId="19" fillId="0" borderId="22" xfId="0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 wrapText="1"/>
    </xf>
    <xf numFmtId="0" fontId="12" fillId="0" borderId="0" xfId="1" applyFont="1" applyAlignment="1">
      <alignment horizontal="center"/>
    </xf>
    <xf numFmtId="0" fontId="56" fillId="0" borderId="0" xfId="1" applyFont="1" applyAlignment="1">
      <alignment horizontal="center"/>
    </xf>
    <xf numFmtId="167" fontId="16" fillId="0" borderId="6" xfId="0" applyNumberFormat="1" applyFont="1" applyBorder="1" applyAlignment="1">
      <alignment horizontal="right" wrapText="1"/>
    </xf>
    <xf numFmtId="0" fontId="31" fillId="0" borderId="6" xfId="0" applyFont="1" applyBorder="1" applyAlignment="1">
      <alignment horizontal="left" wrapText="1"/>
    </xf>
    <xf numFmtId="0" fontId="94" fillId="0" borderId="0" xfId="0" applyFont="1" applyAlignment="1">
      <alignment horizontal="center"/>
    </xf>
    <xf numFmtId="0" fontId="9" fillId="0" borderId="0" xfId="0" applyFont="1"/>
    <xf numFmtId="0" fontId="8" fillId="0" borderId="0" xfId="0" applyFont="1"/>
    <xf numFmtId="0" fontId="8" fillId="0" borderId="0" xfId="0" applyFont="1" applyAlignment="1"/>
    <xf numFmtId="0" fontId="95" fillId="0" borderId="6" xfId="0" applyFont="1" applyBorder="1" applyAlignment="1">
      <alignment horizontal="center" vertical="center"/>
    </xf>
    <xf numFmtId="0" fontId="16" fillId="0" borderId="10" xfId="1" applyFont="1" applyFill="1" applyBorder="1" applyAlignment="1">
      <alignment horizontal="center"/>
    </xf>
    <xf numFmtId="167" fontId="12" fillId="0" borderId="6" xfId="1" applyNumberFormat="1" applyFont="1" applyFill="1" applyBorder="1" applyAlignment="1" applyProtection="1">
      <alignment horizontal="right"/>
      <protection locked="0"/>
    </xf>
    <xf numFmtId="0" fontId="96" fillId="0" borderId="12" xfId="1" applyFont="1" applyFill="1" applyBorder="1"/>
    <xf numFmtId="167" fontId="12" fillId="0" borderId="13" xfId="1" applyNumberFormat="1" applyFont="1" applyFill="1" applyBorder="1" applyAlignment="1">
      <alignment horizontal="right"/>
    </xf>
    <xf numFmtId="0" fontId="94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1" applyFont="1" applyAlignment="1">
      <alignment horizontal="center"/>
    </xf>
    <xf numFmtId="0" fontId="8" fillId="0" borderId="0" xfId="0" applyFont="1" applyAlignment="1">
      <alignment horizontal="center"/>
    </xf>
    <xf numFmtId="0" fontId="12" fillId="0" borderId="0" xfId="1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1" applyFont="1" applyAlignment="1" applyProtection="1">
      <alignment horizontal="center"/>
      <protection locked="0"/>
    </xf>
    <xf numFmtId="0" fontId="94" fillId="0" borderId="0" xfId="0" applyFont="1" applyAlignment="1">
      <alignment horizontal="center"/>
    </xf>
    <xf numFmtId="0" fontId="5" fillId="0" borderId="7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55" fillId="0" borderId="8" xfId="1" applyFont="1" applyBorder="1" applyAlignment="1">
      <alignment horizontal="center" vertical="center"/>
    </xf>
    <xf numFmtId="0" fontId="55" fillId="0" borderId="6" xfId="1" applyFont="1" applyBorder="1" applyAlignment="1">
      <alignment vertical="center"/>
    </xf>
    <xf numFmtId="0" fontId="55" fillId="0" borderId="8" xfId="1" applyFont="1" applyBorder="1" applyAlignment="1">
      <alignment horizontal="center" vertical="center" wrapText="1"/>
    </xf>
    <xf numFmtId="0" fontId="55" fillId="0" borderId="6" xfId="1" applyFont="1" applyBorder="1" applyAlignment="1">
      <alignment horizontal="center" vertical="center" wrapText="1"/>
    </xf>
    <xf numFmtId="0" fontId="55" fillId="0" borderId="8" xfId="1" applyFont="1" applyBorder="1" applyAlignment="1" applyProtection="1">
      <alignment horizontal="center" vertical="center" wrapText="1"/>
      <protection locked="0"/>
    </xf>
    <xf numFmtId="0" fontId="55" fillId="0" borderId="6" xfId="1" applyFont="1" applyBorder="1" applyAlignment="1">
      <alignment vertical="center" wrapText="1"/>
    </xf>
    <xf numFmtId="0" fontId="55" fillId="0" borderId="9" xfId="1" applyFont="1" applyBorder="1" applyAlignment="1">
      <alignment horizontal="center" vertical="center" wrapText="1"/>
    </xf>
    <xf numFmtId="0" fontId="29" fillId="0" borderId="0" xfId="1" applyFont="1" applyAlignment="1">
      <alignment horizontal="center"/>
    </xf>
    <xf numFmtId="0" fontId="9" fillId="0" borderId="0" xfId="0" applyFont="1" applyAlignment="1"/>
    <xf numFmtId="0" fontId="8" fillId="0" borderId="0" xfId="0" applyFont="1" applyAlignment="1"/>
    <xf numFmtId="0" fontId="56" fillId="0" borderId="10" xfId="1" applyFont="1" applyFill="1" applyBorder="1" applyAlignment="1">
      <alignment horizontal="center"/>
    </xf>
    <xf numFmtId="0" fontId="57" fillId="0" borderId="6" xfId="0" applyFont="1" applyBorder="1" applyAlignment="1">
      <alignment horizontal="center"/>
    </xf>
    <xf numFmtId="0" fontId="57" fillId="0" borderId="11" xfId="0" applyFont="1" applyBorder="1" applyAlignment="1">
      <alignment horizontal="center"/>
    </xf>
    <xf numFmtId="0" fontId="54" fillId="0" borderId="0" xfId="0" applyFont="1" applyFill="1" applyBorder="1" applyAlignment="1">
      <alignment horizontal="left"/>
    </xf>
    <xf numFmtId="0" fontId="9" fillId="0" borderId="0" xfId="0" applyFont="1" applyAlignment="1">
      <alignment horizontal="left"/>
    </xf>
    <xf numFmtId="0" fontId="54" fillId="0" borderId="0" xfId="0" applyFont="1" applyFill="1" applyBorder="1" applyAlignment="1"/>
    <xf numFmtId="0" fontId="0" fillId="0" borderId="0" xfId="0" applyAlignment="1"/>
    <xf numFmtId="0" fontId="92" fillId="0" borderId="22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93" fillId="0" borderId="23" xfId="0" applyFont="1" applyFill="1" applyBorder="1" applyAlignment="1">
      <alignment horizontal="center" vertical="center" wrapText="1"/>
    </xf>
    <xf numFmtId="0" fontId="92" fillId="0" borderId="23" xfId="0" applyFont="1" applyFill="1" applyBorder="1" applyAlignment="1">
      <alignment horizontal="center" vertical="center" wrapText="1"/>
    </xf>
    <xf numFmtId="165" fontId="92" fillId="0" borderId="24" xfId="0" applyNumberFormat="1" applyFont="1" applyFill="1" applyBorder="1" applyAlignment="1">
      <alignment horizontal="center" vertical="center" wrapText="1"/>
    </xf>
    <xf numFmtId="0" fontId="92" fillId="0" borderId="24" xfId="0" applyFont="1" applyFill="1" applyBorder="1" applyAlignment="1">
      <alignment horizontal="center" vertical="center" wrapText="1"/>
    </xf>
    <xf numFmtId="165" fontId="92" fillId="0" borderId="25" xfId="0" applyNumberFormat="1" applyFont="1" applyFill="1" applyBorder="1" applyAlignment="1">
      <alignment horizontal="center" vertical="center" wrapText="1"/>
    </xf>
    <xf numFmtId="0" fontId="92" fillId="0" borderId="25" xfId="0" applyFont="1" applyFill="1" applyBorder="1" applyAlignment="1">
      <alignment horizontal="center" vertical="center" wrapText="1"/>
    </xf>
    <xf numFmtId="0" fontId="92" fillId="0" borderId="26" xfId="0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left" wrapText="1"/>
    </xf>
    <xf numFmtId="0" fontId="52" fillId="0" borderId="4" xfId="0" applyFont="1" applyBorder="1" applyAlignment="1">
      <alignment vertical="center"/>
    </xf>
    <xf numFmtId="0" fontId="91" fillId="0" borderId="18" xfId="0" applyFont="1" applyFill="1" applyBorder="1" applyAlignment="1">
      <alignment horizontal="center" vertical="center" wrapText="1"/>
    </xf>
    <xf numFmtId="0" fontId="91" fillId="0" borderId="23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8" fillId="0" borderId="21" xfId="0" applyFont="1" applyFill="1" applyBorder="1" applyAlignment="1">
      <alignment horizontal="center" vertical="center" wrapText="1"/>
    </xf>
    <xf numFmtId="0" fontId="18" fillId="0" borderId="20" xfId="0" applyFont="1" applyFill="1" applyBorder="1" applyAlignment="1">
      <alignment horizontal="center" vertical="center" wrapText="1"/>
    </xf>
    <xf numFmtId="0" fontId="39" fillId="0" borderId="22" xfId="0" applyFont="1" applyFill="1" applyBorder="1" applyAlignment="1">
      <alignment horizontal="center"/>
    </xf>
    <xf numFmtId="0" fontId="38" fillId="0" borderId="23" xfId="0" applyFont="1" applyFill="1" applyBorder="1" applyAlignment="1">
      <alignment horizontal="center"/>
    </xf>
  </cellXfs>
  <cellStyles count="5">
    <cellStyle name="Обычный" xfId="0" builtinId="0"/>
    <cellStyle name="Обычный 2" xfId="1"/>
    <cellStyle name="Обычный_ZV1PIV98" xfId="2"/>
    <cellStyle name="Процентный" xfId="3" builtinId="5"/>
    <cellStyle name="Финансовый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876300</xdr:colOff>
      <xdr:row>0</xdr:row>
      <xdr:rowOff>228600</xdr:rowOff>
    </xdr:from>
    <xdr:to>
      <xdr:col>23</xdr:col>
      <xdr:colOff>342900</xdr:colOff>
      <xdr:row>2</xdr:row>
      <xdr:rowOff>292100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4160500" y="228600"/>
          <a:ext cx="38989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     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до рішення виконавчого комітету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Вараської  міської  ради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23 лютого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</a:t>
          </a:r>
          <a:r>
            <a:rPr kumimoji="0" lang="uk-UA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21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 21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S83"/>
  <sheetViews>
    <sheetView tabSelected="1" view="pageBreakPreview" zoomScale="102" zoomScaleNormal="90" zoomScaleSheetLayoutView="102" zoomScalePageLayoutView="93" workbookViewId="0">
      <selection activeCell="E5" sqref="E5:H5"/>
    </sheetView>
  </sheetViews>
  <sheetFormatPr defaultRowHeight="12.75"/>
  <cols>
    <col min="1" max="1" width="11.7109375" customWidth="1"/>
    <col min="2" max="2" width="62.5703125" customWidth="1"/>
    <col min="3" max="3" width="17" customWidth="1"/>
    <col min="4" max="4" width="17.42578125" customWidth="1"/>
    <col min="5" max="5" width="16.7109375" hidden="1" customWidth="1"/>
    <col min="6" max="6" width="17.42578125" customWidth="1"/>
    <col min="7" max="7" width="18" customWidth="1"/>
    <col min="8" max="8" width="13.7109375" customWidth="1"/>
  </cols>
  <sheetData>
    <row r="2" spans="1:8" ht="18" customHeight="1">
      <c r="A2" s="387"/>
      <c r="B2" s="387"/>
      <c r="C2" s="387"/>
      <c r="D2" s="388"/>
      <c r="E2" s="395" t="s">
        <v>403</v>
      </c>
      <c r="F2" s="396"/>
      <c r="G2" s="396"/>
      <c r="H2" s="396"/>
    </row>
    <row r="3" spans="1:8" ht="20.25">
      <c r="A3" s="387"/>
      <c r="B3" s="387"/>
      <c r="C3" s="387"/>
      <c r="D3" s="402" t="s">
        <v>404</v>
      </c>
      <c r="E3" s="414"/>
      <c r="F3" s="414"/>
      <c r="G3" s="414"/>
      <c r="H3" s="414"/>
    </row>
    <row r="4" spans="1:8" ht="20.25">
      <c r="A4" s="387"/>
      <c r="B4" s="387"/>
      <c r="C4" s="387"/>
      <c r="D4" s="386"/>
      <c r="E4" s="389"/>
      <c r="F4" s="414" t="s">
        <v>405</v>
      </c>
      <c r="G4" s="413"/>
      <c r="H4" s="413"/>
    </row>
    <row r="5" spans="1:8" ht="19.149999999999999" customHeight="1">
      <c r="A5" s="6"/>
      <c r="B5" s="382"/>
      <c r="C5" s="382"/>
      <c r="D5" s="383"/>
      <c r="E5" s="397" t="s">
        <v>407</v>
      </c>
      <c r="F5" s="398"/>
      <c r="G5" s="398"/>
      <c r="H5" s="398"/>
    </row>
    <row r="6" spans="1:8" ht="17.45" customHeight="1">
      <c r="A6" s="6"/>
      <c r="B6" s="382"/>
      <c r="C6" s="382"/>
      <c r="D6" s="382"/>
      <c r="E6" s="382"/>
      <c r="F6" s="399"/>
      <c r="G6" s="400"/>
      <c r="H6" s="400"/>
    </row>
    <row r="7" spans="1:8" ht="23.45" customHeight="1">
      <c r="A7" s="412" t="s">
        <v>323</v>
      </c>
      <c r="B7" s="413"/>
      <c r="C7" s="413"/>
      <c r="D7" s="413"/>
      <c r="E7" s="413"/>
      <c r="F7" s="413"/>
      <c r="G7" s="413"/>
      <c r="H7" s="413"/>
    </row>
    <row r="8" spans="1:8" ht="30.6" customHeight="1">
      <c r="A8" s="412" t="s">
        <v>399</v>
      </c>
      <c r="B8" s="413"/>
      <c r="C8" s="413"/>
      <c r="D8" s="413"/>
      <c r="E8" s="413"/>
      <c r="F8" s="413"/>
      <c r="G8" s="413"/>
      <c r="H8" s="413"/>
    </row>
    <row r="9" spans="1:8" ht="18" customHeight="1" thickBot="1">
      <c r="A9" s="6"/>
      <c r="B9" s="7"/>
      <c r="C9" s="7"/>
      <c r="D9" s="7"/>
      <c r="E9" s="7"/>
      <c r="F9" s="7"/>
      <c r="G9" s="401" t="s">
        <v>240</v>
      </c>
      <c r="H9" s="402"/>
    </row>
    <row r="10" spans="1:8" ht="70.900000000000006" customHeight="1">
      <c r="A10" s="403" t="s">
        <v>241</v>
      </c>
      <c r="B10" s="405" t="s">
        <v>55</v>
      </c>
      <c r="C10" s="407" t="s">
        <v>320</v>
      </c>
      <c r="D10" s="407" t="s">
        <v>324</v>
      </c>
      <c r="E10" s="407" t="s">
        <v>346</v>
      </c>
      <c r="F10" s="409" t="s">
        <v>400</v>
      </c>
      <c r="G10" s="407" t="s">
        <v>242</v>
      </c>
      <c r="H10" s="411"/>
    </row>
    <row r="11" spans="1:8" ht="27.6" customHeight="1">
      <c r="A11" s="404"/>
      <c r="B11" s="406"/>
      <c r="C11" s="408"/>
      <c r="D11" s="408"/>
      <c r="E11" s="408"/>
      <c r="F11" s="410"/>
      <c r="G11" s="105" t="s">
        <v>56</v>
      </c>
      <c r="H11" s="106" t="s">
        <v>57</v>
      </c>
    </row>
    <row r="12" spans="1:8" ht="12" customHeight="1">
      <c r="A12" s="20">
        <v>1</v>
      </c>
      <c r="B12" s="21">
        <v>2</v>
      </c>
      <c r="C12" s="390">
        <v>3</v>
      </c>
      <c r="D12" s="390">
        <v>4</v>
      </c>
      <c r="E12" s="21">
        <v>5</v>
      </c>
      <c r="F12" s="21">
        <v>5</v>
      </c>
      <c r="G12" s="21">
        <v>6</v>
      </c>
      <c r="H12" s="22">
        <v>7</v>
      </c>
    </row>
    <row r="13" spans="1:8" ht="26.25" customHeight="1">
      <c r="A13" s="23">
        <v>10000000</v>
      </c>
      <c r="B13" s="24" t="s">
        <v>58</v>
      </c>
      <c r="C13" s="25">
        <f>SUM(C14:C17,C18)</f>
        <v>476266.9</v>
      </c>
      <c r="D13" s="25">
        <f>SUM(D14:D17,D18)</f>
        <v>488595.4</v>
      </c>
      <c r="E13" s="26">
        <f>SUM(E14:E17,E18)</f>
        <v>0</v>
      </c>
      <c r="F13" s="26">
        <f>SUM(F14:F17,F18)</f>
        <v>505737.10000000009</v>
      </c>
      <c r="G13" s="26">
        <f>SUM(G14:G17,G18)</f>
        <v>17141.699999999986</v>
      </c>
      <c r="H13" s="70">
        <f>SUM(F13/D13)*100%</f>
        <v>1.0350836295225048</v>
      </c>
    </row>
    <row r="14" spans="1:8" ht="21.6" customHeight="1">
      <c r="A14" s="28">
        <v>11010000</v>
      </c>
      <c r="B14" s="50" t="s">
        <v>59</v>
      </c>
      <c r="C14" s="30">
        <v>406619.4</v>
      </c>
      <c r="D14" s="30">
        <v>420014.4</v>
      </c>
      <c r="E14" s="30"/>
      <c r="F14" s="31">
        <v>430496.2</v>
      </c>
      <c r="G14" s="32">
        <f>SUM(F14-D14)</f>
        <v>10481.799999999988</v>
      </c>
      <c r="H14" s="33">
        <f>SUM(F14/D14)*100%</f>
        <v>1.0249558110388597</v>
      </c>
    </row>
    <row r="15" spans="1:8" ht="23.25">
      <c r="A15" s="34">
        <v>11020000</v>
      </c>
      <c r="B15" s="35" t="s">
        <v>60</v>
      </c>
      <c r="C15" s="36">
        <v>401.5</v>
      </c>
      <c r="D15" s="36">
        <v>401.5</v>
      </c>
      <c r="E15" s="36"/>
      <c r="F15" s="37">
        <v>206.4</v>
      </c>
      <c r="G15" s="32">
        <f t="shared" ref="G15:G17" si="0">SUM(F15-D15)</f>
        <v>-195.1</v>
      </c>
      <c r="H15" s="33">
        <f t="shared" ref="H15:H17" si="1">SUM(F15/D15)*100%</f>
        <v>0.51407222914072226</v>
      </c>
    </row>
    <row r="16" spans="1:8" ht="42.6" customHeight="1">
      <c r="A16" s="34">
        <v>13000000</v>
      </c>
      <c r="B16" s="35" t="s">
        <v>243</v>
      </c>
      <c r="C16" s="36">
        <v>95</v>
      </c>
      <c r="D16" s="107">
        <v>95</v>
      </c>
      <c r="E16" s="36"/>
      <c r="F16" s="37">
        <v>93.4</v>
      </c>
      <c r="G16" s="32">
        <f t="shared" si="0"/>
        <v>-1.5999999999999943</v>
      </c>
      <c r="H16" s="33">
        <f t="shared" si="1"/>
        <v>0.98315789473684212</v>
      </c>
    </row>
    <row r="17" spans="1:8" ht="46.5">
      <c r="A17" s="34">
        <v>14000000</v>
      </c>
      <c r="B17" s="38" t="s">
        <v>244</v>
      </c>
      <c r="C17" s="39">
        <v>6500</v>
      </c>
      <c r="D17" s="108">
        <v>9220</v>
      </c>
      <c r="E17" s="39"/>
      <c r="F17" s="37">
        <v>14639.4</v>
      </c>
      <c r="G17" s="32">
        <f t="shared" si="0"/>
        <v>5419.4</v>
      </c>
      <c r="H17" s="33">
        <f t="shared" si="1"/>
        <v>1.5877874186550975</v>
      </c>
    </row>
    <row r="18" spans="1:8" ht="22.5">
      <c r="A18" s="40">
        <v>18000000</v>
      </c>
      <c r="B18" s="41" t="s">
        <v>61</v>
      </c>
      <c r="C18" s="42">
        <f>SUM(C23:C24,C19)</f>
        <v>62651</v>
      </c>
      <c r="D18" s="42">
        <f>SUM(D23:D24,D19)</f>
        <v>58864.5</v>
      </c>
      <c r="E18" s="43">
        <f t="shared" ref="E18:F18" si="2">SUM(E23:E24,E19)</f>
        <v>0</v>
      </c>
      <c r="F18" s="43">
        <f t="shared" si="2"/>
        <v>60301.7</v>
      </c>
      <c r="G18" s="44">
        <f>SUM(G23:G24,G19)</f>
        <v>1437.1999999999989</v>
      </c>
      <c r="H18" s="70">
        <f>SUM(F18/D18)*100%</f>
        <v>1.0244153946776069</v>
      </c>
    </row>
    <row r="19" spans="1:8" ht="19.899999999999999" customHeight="1">
      <c r="A19" s="40">
        <v>18010000</v>
      </c>
      <c r="B19" s="41" t="s">
        <v>62</v>
      </c>
      <c r="C19" s="42">
        <f t="shared" ref="C19:F19" si="3">SUM(C20:C22)</f>
        <v>45675</v>
      </c>
      <c r="D19" s="42">
        <f t="shared" si="3"/>
        <v>41888.5</v>
      </c>
      <c r="E19" s="43">
        <f t="shared" si="3"/>
        <v>0</v>
      </c>
      <c r="F19" s="43">
        <f t="shared" si="3"/>
        <v>42157.1</v>
      </c>
      <c r="G19" s="44">
        <f>SUM(G20:G22)</f>
        <v>268.60000000000036</v>
      </c>
      <c r="H19" s="70">
        <f>SUM(F19/D19)*100%</f>
        <v>1.0064122611217876</v>
      </c>
    </row>
    <row r="20" spans="1:8" ht="40.5" customHeight="1">
      <c r="A20" s="45" t="s">
        <v>63</v>
      </c>
      <c r="B20" s="46" t="s">
        <v>245</v>
      </c>
      <c r="C20" s="39">
        <v>7525</v>
      </c>
      <c r="D20" s="109">
        <v>6948.5</v>
      </c>
      <c r="E20" s="39"/>
      <c r="F20" s="37">
        <v>7191.6</v>
      </c>
      <c r="G20" s="32">
        <f t="shared" ref="G20:G36" si="4">SUM(F20-D20)</f>
        <v>243.10000000000036</v>
      </c>
      <c r="H20" s="33">
        <f t="shared" ref="H20:H36" si="5">SUM(F20/D20)*100%</f>
        <v>1.0349859681945743</v>
      </c>
    </row>
    <row r="21" spans="1:8" ht="39" customHeight="1">
      <c r="A21" s="45" t="s">
        <v>64</v>
      </c>
      <c r="B21" s="46" t="s">
        <v>246</v>
      </c>
      <c r="C21" s="39">
        <v>38100</v>
      </c>
      <c r="D21" s="109">
        <v>34890</v>
      </c>
      <c r="E21" s="39"/>
      <c r="F21" s="37">
        <v>34940.5</v>
      </c>
      <c r="G21" s="32">
        <f t="shared" si="4"/>
        <v>50.5</v>
      </c>
      <c r="H21" s="33">
        <f t="shared" si="5"/>
        <v>1.0014474061335625</v>
      </c>
    </row>
    <row r="22" spans="1:8" ht="23.25">
      <c r="A22" s="45">
        <v>18011000</v>
      </c>
      <c r="B22" s="46" t="s">
        <v>247</v>
      </c>
      <c r="C22" s="39">
        <v>50</v>
      </c>
      <c r="D22" s="109">
        <v>50</v>
      </c>
      <c r="E22" s="39"/>
      <c r="F22" s="37">
        <v>25</v>
      </c>
      <c r="G22" s="32">
        <f t="shared" si="4"/>
        <v>-25</v>
      </c>
      <c r="H22" s="33">
        <f t="shared" si="5"/>
        <v>0.5</v>
      </c>
    </row>
    <row r="23" spans="1:8" ht="23.25">
      <c r="A23" s="34">
        <v>18030000</v>
      </c>
      <c r="B23" s="46" t="s">
        <v>65</v>
      </c>
      <c r="C23" s="39">
        <v>108</v>
      </c>
      <c r="D23" s="109">
        <v>108</v>
      </c>
      <c r="E23" s="39"/>
      <c r="F23" s="37">
        <v>39</v>
      </c>
      <c r="G23" s="32">
        <f t="shared" si="4"/>
        <v>-69</v>
      </c>
      <c r="H23" s="33">
        <f t="shared" si="5"/>
        <v>0.3611111111111111</v>
      </c>
    </row>
    <row r="24" spans="1:8" ht="23.25">
      <c r="A24" s="34">
        <v>18050000</v>
      </c>
      <c r="B24" s="46" t="s">
        <v>66</v>
      </c>
      <c r="C24" s="39">
        <v>16868</v>
      </c>
      <c r="D24" s="109">
        <v>16868</v>
      </c>
      <c r="E24" s="39"/>
      <c r="F24" s="37">
        <v>18105.599999999999</v>
      </c>
      <c r="G24" s="32">
        <f t="shared" si="4"/>
        <v>1237.5999999999985</v>
      </c>
      <c r="H24" s="33">
        <f t="shared" si="5"/>
        <v>1.0733696940953283</v>
      </c>
    </row>
    <row r="25" spans="1:8" ht="22.15" customHeight="1">
      <c r="A25" s="34">
        <v>20000000</v>
      </c>
      <c r="B25" s="24" t="s">
        <v>67</v>
      </c>
      <c r="C25" s="47">
        <f>SUM(C26:C37)</f>
        <v>2809.3</v>
      </c>
      <c r="D25" s="47">
        <f>SUM(D26:D37)</f>
        <v>3759.3</v>
      </c>
      <c r="E25" s="48">
        <f>SUM(E26:E36)</f>
        <v>0</v>
      </c>
      <c r="F25" s="48">
        <f>SUM(F26:F37)</f>
        <v>4491.0999999999995</v>
      </c>
      <c r="G25" s="48">
        <f>SUM(G26:G37)</f>
        <v>731.80000000000018</v>
      </c>
      <c r="H25" s="70">
        <f>SUM(F25/D25)*100%</f>
        <v>1.1946639001941848</v>
      </c>
    </row>
    <row r="26" spans="1:8" ht="65.45" customHeight="1">
      <c r="A26" s="34">
        <v>21010300</v>
      </c>
      <c r="B26" s="35" t="s">
        <v>68</v>
      </c>
      <c r="C26" s="49">
        <v>273.3</v>
      </c>
      <c r="D26" s="49">
        <v>273.3</v>
      </c>
      <c r="E26" s="49"/>
      <c r="F26" s="37">
        <v>144.69999999999999</v>
      </c>
      <c r="G26" s="32">
        <f t="shared" si="4"/>
        <v>-128.60000000000002</v>
      </c>
      <c r="H26" s="33">
        <f t="shared" si="5"/>
        <v>0.52945481156238561</v>
      </c>
    </row>
    <row r="27" spans="1:8" ht="43.5" customHeight="1">
      <c r="A27" s="34">
        <v>21050000</v>
      </c>
      <c r="B27" s="35" t="s">
        <v>325</v>
      </c>
      <c r="C27" s="49"/>
      <c r="D27" s="49">
        <v>950</v>
      </c>
      <c r="E27" s="49"/>
      <c r="F27" s="37">
        <v>2725.9</v>
      </c>
      <c r="G27" s="32">
        <f t="shared" si="4"/>
        <v>1775.9</v>
      </c>
      <c r="H27" s="33">
        <f t="shared" si="5"/>
        <v>2.8693684210526316</v>
      </c>
    </row>
    <row r="28" spans="1:8" ht="23.25">
      <c r="A28" s="34">
        <v>21080500</v>
      </c>
      <c r="B28" s="110" t="s">
        <v>72</v>
      </c>
      <c r="C28" s="49"/>
      <c r="D28" s="49"/>
      <c r="E28" s="49"/>
      <c r="F28" s="37">
        <v>10.7</v>
      </c>
      <c r="G28" s="32">
        <f t="shared" si="4"/>
        <v>10.7</v>
      </c>
      <c r="H28" s="33"/>
    </row>
    <row r="29" spans="1:8" ht="23.45" customHeight="1">
      <c r="A29" s="28">
        <v>21081100</v>
      </c>
      <c r="B29" s="50" t="s">
        <v>69</v>
      </c>
      <c r="C29" s="51">
        <v>200</v>
      </c>
      <c r="D29" s="37">
        <v>200</v>
      </c>
      <c r="E29" s="51"/>
      <c r="F29" s="37">
        <v>248</v>
      </c>
      <c r="G29" s="32">
        <f t="shared" si="4"/>
        <v>48</v>
      </c>
      <c r="H29" s="33">
        <f t="shared" si="5"/>
        <v>1.24</v>
      </c>
    </row>
    <row r="30" spans="1:8" ht="89.45" customHeight="1">
      <c r="A30" s="28">
        <v>21081500</v>
      </c>
      <c r="B30" s="52" t="s">
        <v>70</v>
      </c>
      <c r="C30" s="53">
        <v>10</v>
      </c>
      <c r="D30" s="37">
        <v>10</v>
      </c>
      <c r="E30" s="37"/>
      <c r="F30" s="37">
        <v>58</v>
      </c>
      <c r="G30" s="32">
        <f t="shared" si="4"/>
        <v>48</v>
      </c>
      <c r="H30" s="33">
        <f t="shared" si="5"/>
        <v>5.8</v>
      </c>
    </row>
    <row r="31" spans="1:8" ht="88.9" customHeight="1">
      <c r="A31" s="28">
        <v>22010300</v>
      </c>
      <c r="B31" s="52" t="s">
        <v>248</v>
      </c>
      <c r="C31" s="53">
        <v>25</v>
      </c>
      <c r="D31" s="51">
        <v>25</v>
      </c>
      <c r="E31" s="53"/>
      <c r="F31" s="37">
        <v>16.2</v>
      </c>
      <c r="G31" s="32">
        <f t="shared" si="4"/>
        <v>-8.8000000000000007</v>
      </c>
      <c r="H31" s="33">
        <f t="shared" si="5"/>
        <v>0.64800000000000002</v>
      </c>
    </row>
    <row r="32" spans="1:8" ht="46.5">
      <c r="A32" s="28">
        <v>22012500</v>
      </c>
      <c r="B32" s="54" t="s">
        <v>249</v>
      </c>
      <c r="C32" s="55">
        <v>1420</v>
      </c>
      <c r="D32" s="53">
        <v>1420</v>
      </c>
      <c r="E32" s="55"/>
      <c r="F32" s="37">
        <v>723.6</v>
      </c>
      <c r="G32" s="32">
        <f t="shared" si="4"/>
        <v>-696.4</v>
      </c>
      <c r="H32" s="33">
        <f t="shared" si="5"/>
        <v>0.50957746478873245</v>
      </c>
    </row>
    <row r="33" spans="1:8" ht="69.75" customHeight="1">
      <c r="A33" s="28">
        <v>22012600</v>
      </c>
      <c r="B33" s="56" t="s">
        <v>250</v>
      </c>
      <c r="C33" s="57">
        <v>130</v>
      </c>
      <c r="D33" s="53">
        <v>130</v>
      </c>
      <c r="E33" s="57"/>
      <c r="F33" s="37">
        <v>160.4</v>
      </c>
      <c r="G33" s="32">
        <f t="shared" si="4"/>
        <v>30.400000000000006</v>
      </c>
      <c r="H33" s="33">
        <f t="shared" si="5"/>
        <v>1.2338461538461538</v>
      </c>
    </row>
    <row r="34" spans="1:8" ht="89.45" customHeight="1">
      <c r="A34" s="28">
        <v>22080400</v>
      </c>
      <c r="B34" s="58" t="s">
        <v>153</v>
      </c>
      <c r="C34" s="57">
        <v>647</v>
      </c>
      <c r="D34" s="55">
        <v>647</v>
      </c>
      <c r="E34" s="57"/>
      <c r="F34" s="37">
        <v>38.6</v>
      </c>
      <c r="G34" s="32">
        <f t="shared" si="4"/>
        <v>-608.4</v>
      </c>
      <c r="H34" s="33">
        <f t="shared" si="5"/>
        <v>5.9659969088098917E-2</v>
      </c>
    </row>
    <row r="35" spans="1:8" ht="23.25">
      <c r="A35" s="28">
        <v>22090000</v>
      </c>
      <c r="B35" s="29" t="s">
        <v>71</v>
      </c>
      <c r="C35" s="59">
        <v>14</v>
      </c>
      <c r="D35" s="57">
        <v>14</v>
      </c>
      <c r="E35" s="59"/>
      <c r="F35" s="37">
        <v>13.8</v>
      </c>
      <c r="G35" s="32">
        <f t="shared" si="4"/>
        <v>-0.19999999999999929</v>
      </c>
      <c r="H35" s="33">
        <f t="shared" si="5"/>
        <v>0.98571428571428577</v>
      </c>
    </row>
    <row r="36" spans="1:8" ht="23.25">
      <c r="A36" s="28">
        <v>24060300</v>
      </c>
      <c r="B36" s="60" t="s">
        <v>72</v>
      </c>
      <c r="C36" s="61">
        <v>90</v>
      </c>
      <c r="D36" s="57">
        <v>90</v>
      </c>
      <c r="E36" s="61"/>
      <c r="F36" s="37">
        <v>268.89999999999998</v>
      </c>
      <c r="G36" s="32">
        <f t="shared" si="4"/>
        <v>178.89999999999998</v>
      </c>
      <c r="H36" s="33">
        <f t="shared" si="5"/>
        <v>2.9877777777777776</v>
      </c>
    </row>
    <row r="37" spans="1:8" ht="48.6" customHeight="1">
      <c r="A37" s="28">
        <v>24060600</v>
      </c>
      <c r="B37" s="62" t="s">
        <v>401</v>
      </c>
      <c r="C37" s="63"/>
      <c r="D37" s="59"/>
      <c r="E37" s="37"/>
      <c r="F37" s="37">
        <v>82.3</v>
      </c>
      <c r="G37" s="32">
        <f t="shared" ref="G37:G38" si="6">SUM(F37-E37)</f>
        <v>82.3</v>
      </c>
      <c r="H37" s="33"/>
    </row>
    <row r="38" spans="1:8" ht="23.45" customHeight="1">
      <c r="A38" s="34">
        <v>30000000</v>
      </c>
      <c r="B38" s="24" t="s">
        <v>79</v>
      </c>
      <c r="C38" s="24"/>
      <c r="D38" s="61"/>
      <c r="E38" s="48"/>
      <c r="F38" s="48">
        <f>SUM(F39)</f>
        <v>0.4</v>
      </c>
      <c r="G38" s="48">
        <f t="shared" si="6"/>
        <v>0.4</v>
      </c>
      <c r="H38" s="27"/>
    </row>
    <row r="39" spans="1:8" ht="67.5" customHeight="1">
      <c r="A39" s="28">
        <v>31020000</v>
      </c>
      <c r="B39" s="64" t="s">
        <v>251</v>
      </c>
      <c r="C39" s="65"/>
      <c r="D39" s="65"/>
      <c r="E39" s="66"/>
      <c r="F39" s="37">
        <v>0.4</v>
      </c>
      <c r="G39" s="32">
        <f t="shared" ref="G39" si="7">SUM(F39-D39)</f>
        <v>0.4</v>
      </c>
      <c r="H39" s="33"/>
    </row>
    <row r="40" spans="1:8" ht="24.75" customHeight="1">
      <c r="A40" s="67"/>
      <c r="B40" s="24" t="s">
        <v>74</v>
      </c>
      <c r="C40" s="43">
        <f>SUM(C13,C25,C38)</f>
        <v>479076.2</v>
      </c>
      <c r="D40" s="43">
        <f>SUM(D13,D25,D38)</f>
        <v>492354.7</v>
      </c>
      <c r="E40" s="43">
        <f>SUM(E13,E25,E38)</f>
        <v>0</v>
      </c>
      <c r="F40" s="43">
        <f>SUM(F13,F25,F38)</f>
        <v>510228.60000000009</v>
      </c>
      <c r="G40" s="43">
        <f>SUM(G13,G25,G38)</f>
        <v>17873.899999999987</v>
      </c>
      <c r="H40" s="70">
        <f>SUM(F40/D40)*100%</f>
        <v>1.0363028930159499</v>
      </c>
    </row>
    <row r="41" spans="1:8" ht="27" customHeight="1">
      <c r="A41" s="68">
        <v>40000000</v>
      </c>
      <c r="B41" s="24" t="s">
        <v>73</v>
      </c>
      <c r="C41" s="69">
        <f>SUM(C42,C50,C48)</f>
        <v>90714.900000000023</v>
      </c>
      <c r="D41" s="69">
        <f t="shared" ref="D41:F41" si="8">SUM(D42,D50,D48)</f>
        <v>113267.80000000002</v>
      </c>
      <c r="E41" s="69">
        <f t="shared" si="8"/>
        <v>0</v>
      </c>
      <c r="F41" s="69">
        <f t="shared" si="8"/>
        <v>106473.90000000001</v>
      </c>
      <c r="G41" s="44">
        <f>SUM(F41-D41)</f>
        <v>-6793.9000000000087</v>
      </c>
      <c r="H41" s="70">
        <f>SUM(F41/D41)*100%</f>
        <v>0.94001914047946544</v>
      </c>
    </row>
    <row r="42" spans="1:8" ht="45">
      <c r="A42" s="68">
        <v>41030000</v>
      </c>
      <c r="B42" s="24" t="s">
        <v>252</v>
      </c>
      <c r="C42" s="69">
        <f>SUM(C45:C47)</f>
        <v>85607.200000000012</v>
      </c>
      <c r="D42" s="69">
        <f>SUM(D45:D47)</f>
        <v>94189.200000000012</v>
      </c>
      <c r="E42" s="69">
        <f>SUM(E45:E47)</f>
        <v>0</v>
      </c>
      <c r="F42" s="69">
        <f>SUM(F45:F47)</f>
        <v>89689.5</v>
      </c>
      <c r="G42" s="44">
        <f t="shared" ref="G42" si="9">SUM(F42-E42)</f>
        <v>89689.5</v>
      </c>
      <c r="H42" s="70">
        <f>SUM(F42/D42)*100%</f>
        <v>0.95222700691799045</v>
      </c>
    </row>
    <row r="43" spans="1:8" ht="112.5" hidden="1">
      <c r="A43" s="28">
        <v>41030400</v>
      </c>
      <c r="B43" s="71" t="s">
        <v>253</v>
      </c>
      <c r="C43" s="69"/>
      <c r="D43" s="69"/>
      <c r="E43" s="66"/>
      <c r="F43" s="31"/>
      <c r="G43" s="32"/>
      <c r="H43" s="33" t="e">
        <f t="shared" ref="H43:H63" si="10">SUM(F43/E43)</f>
        <v>#DIV/0!</v>
      </c>
    </row>
    <row r="44" spans="1:8" ht="90" hidden="1">
      <c r="A44" s="28">
        <v>41033200</v>
      </c>
      <c r="B44" s="72" t="s">
        <v>254</v>
      </c>
      <c r="C44" s="69"/>
      <c r="D44" s="69"/>
      <c r="E44" s="66"/>
      <c r="F44" s="31"/>
      <c r="G44" s="32"/>
      <c r="H44" s="33" t="e">
        <f t="shared" si="10"/>
        <v>#DIV/0!</v>
      </c>
    </row>
    <row r="45" spans="1:8" ht="45">
      <c r="A45" s="28">
        <v>41033900</v>
      </c>
      <c r="B45" s="73" t="s">
        <v>255</v>
      </c>
      <c r="C45" s="74">
        <v>77386.100000000006</v>
      </c>
      <c r="D45" s="74">
        <v>81502.100000000006</v>
      </c>
      <c r="E45" s="74"/>
      <c r="F45" s="75">
        <v>81502.100000000006</v>
      </c>
      <c r="G45" s="32">
        <f t="shared" ref="G45:G64" si="11">SUM(F45-D45)</f>
        <v>0</v>
      </c>
      <c r="H45" s="33">
        <f t="shared" ref="H45:H59" si="12">SUM(F45/D45)*100%</f>
        <v>1</v>
      </c>
    </row>
    <row r="46" spans="1:8" ht="45">
      <c r="A46" s="28">
        <v>41034200</v>
      </c>
      <c r="B46" s="73" t="s">
        <v>256</v>
      </c>
      <c r="C46" s="74">
        <v>8221.1</v>
      </c>
      <c r="D46" s="74">
        <v>8221.1</v>
      </c>
      <c r="E46" s="74"/>
      <c r="F46" s="75">
        <v>8187.4</v>
      </c>
      <c r="G46" s="32">
        <f t="shared" si="11"/>
        <v>-33.700000000000728</v>
      </c>
      <c r="H46" s="33">
        <f t="shared" si="12"/>
        <v>0.99590079186483549</v>
      </c>
    </row>
    <row r="47" spans="1:8" ht="109.5" customHeight="1">
      <c r="A47" s="28">
        <v>41035100</v>
      </c>
      <c r="B47" s="73" t="s">
        <v>347</v>
      </c>
      <c r="C47" s="74"/>
      <c r="D47" s="74">
        <v>4466</v>
      </c>
      <c r="E47" s="74"/>
      <c r="F47" s="75"/>
      <c r="G47" s="32">
        <f t="shared" si="11"/>
        <v>-4466</v>
      </c>
      <c r="H47" s="33"/>
    </row>
    <row r="48" spans="1:8" ht="23.25" customHeight="1">
      <c r="A48" s="68">
        <v>41040000</v>
      </c>
      <c r="B48" s="103" t="s">
        <v>321</v>
      </c>
      <c r="C48" s="104">
        <f>SUM(C49)</f>
        <v>4117.1000000000004</v>
      </c>
      <c r="D48" s="104">
        <f>SUM(D49)</f>
        <v>4117.1000000000004</v>
      </c>
      <c r="E48" s="104">
        <f t="shared" ref="E48:F48" si="13">SUM(E49)</f>
        <v>0</v>
      </c>
      <c r="F48" s="104">
        <f t="shared" si="13"/>
        <v>4117.1000000000004</v>
      </c>
      <c r="G48" s="44">
        <f>SUM(F48-D48)</f>
        <v>0</v>
      </c>
      <c r="H48" s="70">
        <f t="shared" si="12"/>
        <v>1</v>
      </c>
    </row>
    <row r="49" spans="1:8" ht="129" customHeight="1">
      <c r="A49" s="28">
        <v>41040200</v>
      </c>
      <c r="B49" s="76" t="s">
        <v>322</v>
      </c>
      <c r="C49" s="74">
        <v>4117.1000000000004</v>
      </c>
      <c r="D49" s="74">
        <v>4117.1000000000004</v>
      </c>
      <c r="E49" s="74"/>
      <c r="F49" s="75">
        <v>4117.1000000000004</v>
      </c>
      <c r="G49" s="32">
        <f t="shared" si="11"/>
        <v>0</v>
      </c>
      <c r="H49" s="33">
        <f t="shared" si="12"/>
        <v>1</v>
      </c>
    </row>
    <row r="50" spans="1:8" ht="45">
      <c r="A50" s="68">
        <v>41050000</v>
      </c>
      <c r="B50" s="24" t="s">
        <v>257</v>
      </c>
      <c r="C50" s="69">
        <f>SUM(C51:C62)</f>
        <v>990.6</v>
      </c>
      <c r="D50" s="69">
        <f>SUM(D51:D64)</f>
        <v>14961.500000000002</v>
      </c>
      <c r="E50" s="69">
        <f>SUM(E51:E64)</f>
        <v>0</v>
      </c>
      <c r="F50" s="69">
        <f>SUM(F51:F64)</f>
        <v>12667.300000000001</v>
      </c>
      <c r="G50" s="69">
        <f>SUM(F50-D50)</f>
        <v>-2294.2000000000007</v>
      </c>
      <c r="H50" s="70">
        <f t="shared" si="12"/>
        <v>0.84665976005079702</v>
      </c>
    </row>
    <row r="51" spans="1:8" ht="132" customHeight="1">
      <c r="A51" s="77">
        <v>41050800</v>
      </c>
      <c r="B51" s="78" t="s">
        <v>154</v>
      </c>
      <c r="C51" s="51"/>
      <c r="D51" s="51">
        <v>641.1</v>
      </c>
      <c r="E51" s="51"/>
      <c r="F51" s="75">
        <v>228.5</v>
      </c>
      <c r="G51" s="32">
        <f t="shared" si="11"/>
        <v>-412.6</v>
      </c>
      <c r="H51" s="33">
        <f t="shared" si="12"/>
        <v>0.3564186554359694</v>
      </c>
    </row>
    <row r="52" spans="1:8" ht="201.6" customHeight="1">
      <c r="A52" s="77">
        <v>41050900</v>
      </c>
      <c r="B52" s="78" t="s">
        <v>258</v>
      </c>
      <c r="C52" s="51"/>
      <c r="D52" s="51">
        <v>789.1</v>
      </c>
      <c r="E52" s="51"/>
      <c r="F52" s="75">
        <v>789.1</v>
      </c>
      <c r="G52" s="32">
        <f t="shared" si="11"/>
        <v>0</v>
      </c>
      <c r="H52" s="33">
        <f t="shared" si="12"/>
        <v>1</v>
      </c>
    </row>
    <row r="53" spans="1:8" ht="90">
      <c r="A53" s="77">
        <v>41051000</v>
      </c>
      <c r="B53" s="79" t="s">
        <v>259</v>
      </c>
      <c r="C53" s="51">
        <v>232.8</v>
      </c>
      <c r="D53" s="51">
        <v>953.2</v>
      </c>
      <c r="E53" s="51"/>
      <c r="F53" s="75">
        <v>870.7</v>
      </c>
      <c r="G53" s="32">
        <f t="shared" si="11"/>
        <v>-82.5</v>
      </c>
      <c r="H53" s="33">
        <f t="shared" si="12"/>
        <v>0.91344943348720098</v>
      </c>
    </row>
    <row r="54" spans="1:8" ht="73.150000000000006" customHeight="1">
      <c r="A54" s="77">
        <v>41051100</v>
      </c>
      <c r="B54" s="78" t="s">
        <v>155</v>
      </c>
      <c r="C54" s="51"/>
      <c r="D54" s="116">
        <v>1470.7</v>
      </c>
      <c r="E54" s="116"/>
      <c r="F54" s="75">
        <v>1467.9</v>
      </c>
      <c r="G54" s="32">
        <f t="shared" si="11"/>
        <v>-2.7999999999999545</v>
      </c>
      <c r="H54" s="33">
        <f t="shared" si="12"/>
        <v>0.99809614469300334</v>
      </c>
    </row>
    <row r="55" spans="1:8" ht="112.5">
      <c r="A55" s="28">
        <v>41051200</v>
      </c>
      <c r="B55" s="80" t="s">
        <v>156</v>
      </c>
      <c r="C55" s="51">
        <v>355.7</v>
      </c>
      <c r="D55" s="116">
        <v>1188.7</v>
      </c>
      <c r="E55" s="51"/>
      <c r="F55" s="75">
        <v>1188.7</v>
      </c>
      <c r="G55" s="32">
        <f t="shared" si="11"/>
        <v>0</v>
      </c>
      <c r="H55" s="33">
        <f t="shared" si="12"/>
        <v>1</v>
      </c>
    </row>
    <row r="56" spans="1:8" ht="112.9" customHeight="1">
      <c r="A56" s="28">
        <v>41051400</v>
      </c>
      <c r="B56" s="80" t="s">
        <v>157</v>
      </c>
      <c r="C56" s="51"/>
      <c r="D56" s="116">
        <v>1547.2</v>
      </c>
      <c r="E56" s="51"/>
      <c r="F56" s="75">
        <v>1547</v>
      </c>
      <c r="G56" s="32">
        <f t="shared" si="11"/>
        <v>-0.20000000000004547</v>
      </c>
      <c r="H56" s="33">
        <f t="shared" si="12"/>
        <v>0.99987073422957595</v>
      </c>
    </row>
    <row r="57" spans="1:8" ht="85.5" customHeight="1">
      <c r="A57" s="28">
        <v>41051500</v>
      </c>
      <c r="B57" s="81" t="s">
        <v>158</v>
      </c>
      <c r="C57" s="51">
        <v>198.5</v>
      </c>
      <c r="D57" s="51">
        <v>198.5</v>
      </c>
      <c r="E57" s="51"/>
      <c r="F57" s="75">
        <v>198.5</v>
      </c>
      <c r="G57" s="32">
        <f t="shared" si="11"/>
        <v>0</v>
      </c>
      <c r="H57" s="33">
        <f t="shared" si="12"/>
        <v>1</v>
      </c>
    </row>
    <row r="58" spans="1:8" ht="67.5">
      <c r="A58" s="28">
        <v>41051700</v>
      </c>
      <c r="B58" s="78" t="s">
        <v>326</v>
      </c>
      <c r="C58" s="82"/>
      <c r="D58" s="82">
        <v>82.2</v>
      </c>
      <c r="E58" s="82"/>
      <c r="F58" s="75">
        <v>82.2</v>
      </c>
      <c r="G58" s="32">
        <f t="shared" si="11"/>
        <v>0</v>
      </c>
      <c r="H58" s="33">
        <f t="shared" si="12"/>
        <v>1</v>
      </c>
    </row>
    <row r="59" spans="1:8" ht="112.9" customHeight="1">
      <c r="A59" s="28">
        <v>41051800</v>
      </c>
      <c r="B59" s="78" t="s">
        <v>402</v>
      </c>
      <c r="C59" s="82"/>
      <c r="D59" s="384">
        <v>5415.5</v>
      </c>
      <c r="E59" s="82"/>
      <c r="F59" s="75">
        <v>3623.6</v>
      </c>
      <c r="G59" s="32">
        <f t="shared" si="11"/>
        <v>-1791.9</v>
      </c>
      <c r="H59" s="33">
        <f t="shared" si="12"/>
        <v>0.6691164250761702</v>
      </c>
    </row>
    <row r="60" spans="1:8" ht="115.15" customHeight="1">
      <c r="A60" s="28">
        <v>41053000</v>
      </c>
      <c r="B60" s="78" t="s">
        <v>348</v>
      </c>
      <c r="C60" s="82"/>
      <c r="D60" s="82">
        <v>1567.7</v>
      </c>
      <c r="E60" s="82"/>
      <c r="F60" s="75">
        <v>1563.5</v>
      </c>
      <c r="G60" s="32">
        <f t="shared" si="11"/>
        <v>-4.2000000000000455</v>
      </c>
      <c r="H60" s="33">
        <f t="shared" ref="H60:H61" si="14">SUM(F60/D60)*100%</f>
        <v>0.99732091599158001</v>
      </c>
    </row>
    <row r="61" spans="1:8" ht="26.25" customHeight="1">
      <c r="A61" s="28">
        <v>41053900</v>
      </c>
      <c r="B61" s="78" t="s">
        <v>260</v>
      </c>
      <c r="C61" s="82">
        <v>203.6</v>
      </c>
      <c r="D61" s="82">
        <v>203.6</v>
      </c>
      <c r="E61" s="82"/>
      <c r="F61" s="75">
        <v>203.6</v>
      </c>
      <c r="G61" s="32">
        <f t="shared" si="11"/>
        <v>0</v>
      </c>
      <c r="H61" s="33">
        <f t="shared" si="14"/>
        <v>1</v>
      </c>
    </row>
    <row r="62" spans="1:8" ht="157.5" hidden="1">
      <c r="A62" s="28">
        <v>41054100</v>
      </c>
      <c r="B62" s="78" t="s">
        <v>261</v>
      </c>
      <c r="C62" s="82"/>
      <c r="D62" s="82"/>
      <c r="E62" s="82"/>
      <c r="F62" s="75"/>
      <c r="G62" s="32">
        <f t="shared" si="11"/>
        <v>0</v>
      </c>
      <c r="H62" s="33" t="e">
        <f t="shared" si="10"/>
        <v>#DIV/0!</v>
      </c>
    </row>
    <row r="63" spans="1:8" ht="112.5" hidden="1">
      <c r="A63" s="28">
        <v>41054300</v>
      </c>
      <c r="B63" s="78" t="s">
        <v>262</v>
      </c>
      <c r="C63" s="82"/>
      <c r="D63" s="82"/>
      <c r="E63" s="82"/>
      <c r="F63" s="75"/>
      <c r="G63" s="32">
        <f t="shared" si="11"/>
        <v>0</v>
      </c>
      <c r="H63" s="33" t="e">
        <f t="shared" si="10"/>
        <v>#DIV/0!</v>
      </c>
    </row>
    <row r="64" spans="1:8" ht="110.45" customHeight="1">
      <c r="A64" s="28">
        <v>41055000</v>
      </c>
      <c r="B64" s="385" t="s">
        <v>327</v>
      </c>
      <c r="C64" s="82"/>
      <c r="D64" s="82">
        <v>904</v>
      </c>
      <c r="E64" s="82"/>
      <c r="F64" s="75">
        <v>904</v>
      </c>
      <c r="G64" s="32">
        <f t="shared" si="11"/>
        <v>0</v>
      </c>
      <c r="H64" s="33">
        <f t="shared" ref="H64:H70" si="15">SUM(F64/D64)*100%</f>
        <v>1</v>
      </c>
    </row>
    <row r="65" spans="1:45" s="8" customFormat="1" ht="30" customHeight="1">
      <c r="A65" s="83"/>
      <c r="B65" s="24" t="s">
        <v>263</v>
      </c>
      <c r="C65" s="43">
        <f>SUM(C40:C41)</f>
        <v>569791.10000000009</v>
      </c>
      <c r="D65" s="43">
        <f>SUM(D40:D41)</f>
        <v>605622.5</v>
      </c>
      <c r="E65" s="43">
        <f>SUM(E40:E41)</f>
        <v>0</v>
      </c>
      <c r="F65" s="43">
        <f>SUM(F40:F41)</f>
        <v>616702.50000000012</v>
      </c>
      <c r="G65" s="43">
        <f>SUM(G13,G25,G41,G38)</f>
        <v>11079.999999999976</v>
      </c>
      <c r="H65" s="70">
        <f t="shared" si="15"/>
        <v>1.0182952251608883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</row>
    <row r="66" spans="1:45" ht="23.25" customHeight="1">
      <c r="A66" s="415" t="s">
        <v>264</v>
      </c>
      <c r="B66" s="416"/>
      <c r="C66" s="416"/>
      <c r="D66" s="416"/>
      <c r="E66" s="416"/>
      <c r="F66" s="416"/>
      <c r="G66" s="416"/>
      <c r="H66" s="417"/>
    </row>
    <row r="67" spans="1:45" ht="24.75" customHeight="1">
      <c r="A67" s="34">
        <v>19010000</v>
      </c>
      <c r="B67" s="84" t="s">
        <v>75</v>
      </c>
      <c r="C67" s="63">
        <v>200</v>
      </c>
      <c r="D67" s="63">
        <v>200</v>
      </c>
      <c r="E67" s="63"/>
      <c r="F67" s="37">
        <v>315.60000000000002</v>
      </c>
      <c r="G67" s="32">
        <f t="shared" ref="G67:G74" si="16">SUM(F67-D67)</f>
        <v>115.60000000000002</v>
      </c>
      <c r="H67" s="33">
        <f t="shared" si="15"/>
        <v>1.5780000000000001</v>
      </c>
    </row>
    <row r="68" spans="1:45" ht="114" customHeight="1">
      <c r="A68" s="34">
        <v>24062100</v>
      </c>
      <c r="B68" s="80" t="s">
        <v>265</v>
      </c>
      <c r="C68" s="85"/>
      <c r="D68" s="85"/>
      <c r="E68" s="86"/>
      <c r="F68" s="87">
        <v>26.3</v>
      </c>
      <c r="G68" s="32">
        <f t="shared" si="16"/>
        <v>26.3</v>
      </c>
      <c r="H68" s="88"/>
    </row>
    <row r="69" spans="1:45" ht="48" customHeight="1">
      <c r="A69" s="34">
        <v>25000000</v>
      </c>
      <c r="B69" s="89" t="s">
        <v>266</v>
      </c>
      <c r="C69" s="90">
        <v>7174.7</v>
      </c>
      <c r="D69" s="90">
        <v>7174.7</v>
      </c>
      <c r="E69" s="90"/>
      <c r="F69" s="91">
        <v>16518</v>
      </c>
      <c r="G69" s="32">
        <f t="shared" si="16"/>
        <v>9343.2999999999993</v>
      </c>
      <c r="H69" s="33">
        <f t="shared" si="15"/>
        <v>2.3022565403431501</v>
      </c>
    </row>
    <row r="70" spans="1:45" ht="28.5" customHeight="1">
      <c r="A70" s="34"/>
      <c r="B70" s="24" t="s">
        <v>76</v>
      </c>
      <c r="C70" s="43">
        <f>SUM(C72:C73)</f>
        <v>46</v>
      </c>
      <c r="D70" s="43">
        <f>SUM(D72:D74)</f>
        <v>194.5</v>
      </c>
      <c r="E70" s="43">
        <f>SUM(E71:E74)</f>
        <v>0</v>
      </c>
      <c r="F70" s="43">
        <f>SUM(F71:F74)</f>
        <v>1393.8</v>
      </c>
      <c r="G70" s="43">
        <f>SUM(G71:G74)</f>
        <v>1199.3</v>
      </c>
      <c r="H70" s="70">
        <f t="shared" si="15"/>
        <v>7.1660668380462722</v>
      </c>
    </row>
    <row r="71" spans="1:45" ht="114.6" customHeight="1">
      <c r="A71" s="34">
        <v>24110900</v>
      </c>
      <c r="B71" s="92" t="s">
        <v>159</v>
      </c>
      <c r="C71" s="43"/>
      <c r="D71" s="43"/>
      <c r="E71" s="43"/>
      <c r="F71" s="37">
        <v>2.2000000000000002</v>
      </c>
      <c r="G71" s="32">
        <f t="shared" si="16"/>
        <v>2.2000000000000002</v>
      </c>
      <c r="H71" s="27"/>
    </row>
    <row r="72" spans="1:45" ht="69" customHeight="1">
      <c r="A72" s="93">
        <v>24170000</v>
      </c>
      <c r="B72" s="94" t="s">
        <v>267</v>
      </c>
      <c r="C72" s="95"/>
      <c r="D72" s="95"/>
      <c r="E72" s="96"/>
      <c r="F72" s="37">
        <v>839.9</v>
      </c>
      <c r="G72" s="32">
        <f t="shared" si="16"/>
        <v>839.9</v>
      </c>
      <c r="H72" s="97"/>
    </row>
    <row r="73" spans="1:45" ht="25.5" customHeight="1">
      <c r="A73" s="34">
        <v>33010000</v>
      </c>
      <c r="B73" s="98" t="s">
        <v>268</v>
      </c>
      <c r="C73" s="99">
        <v>46</v>
      </c>
      <c r="D73" s="99">
        <v>46</v>
      </c>
      <c r="E73" s="99"/>
      <c r="F73" s="37">
        <v>403.2</v>
      </c>
      <c r="G73" s="32">
        <f t="shared" si="16"/>
        <v>357.2</v>
      </c>
      <c r="H73" s="33">
        <f t="shared" ref="H73:H76" si="17">SUM(F73/D73)*100%</f>
        <v>8.765217391304347</v>
      </c>
    </row>
    <row r="74" spans="1:45" ht="29.25" customHeight="1">
      <c r="A74" s="28">
        <v>41053900</v>
      </c>
      <c r="B74" s="100" t="s">
        <v>260</v>
      </c>
      <c r="C74" s="101"/>
      <c r="D74" s="101">
        <v>148.5</v>
      </c>
      <c r="E74" s="31"/>
      <c r="F74" s="37">
        <v>148.5</v>
      </c>
      <c r="G74" s="32">
        <f t="shared" si="16"/>
        <v>0</v>
      </c>
      <c r="H74" s="33">
        <f t="shared" si="17"/>
        <v>1</v>
      </c>
    </row>
    <row r="75" spans="1:45" ht="23.45" customHeight="1">
      <c r="A75" s="391"/>
      <c r="B75" s="24" t="s">
        <v>77</v>
      </c>
      <c r="C75" s="392">
        <f>SUM(C67:C70)</f>
        <v>7420.7</v>
      </c>
      <c r="D75" s="392">
        <f>SUM(D67:D70)</f>
        <v>7569.2</v>
      </c>
      <c r="E75" s="392">
        <f>SUM(E67:E70)</f>
        <v>0</v>
      </c>
      <c r="F75" s="392">
        <f>SUM(F67:F70)</f>
        <v>18253.7</v>
      </c>
      <c r="G75" s="392">
        <f>SUM(G67:G70)</f>
        <v>10684.499999999998</v>
      </c>
      <c r="H75" s="70">
        <f t="shared" si="17"/>
        <v>2.4115758600644721</v>
      </c>
    </row>
    <row r="76" spans="1:45" ht="26.25" customHeight="1" thickBot="1">
      <c r="A76" s="393"/>
      <c r="B76" s="102" t="s">
        <v>78</v>
      </c>
      <c r="C76" s="394">
        <f>SUM(C65,C75)</f>
        <v>577211.80000000005</v>
      </c>
      <c r="D76" s="394">
        <f>SUM(D65,D75)</f>
        <v>613191.69999999995</v>
      </c>
      <c r="E76" s="394">
        <f>SUM(E65,E75)</f>
        <v>0</v>
      </c>
      <c r="F76" s="394">
        <f>SUM(F65,F75)</f>
        <v>634956.20000000007</v>
      </c>
      <c r="G76" s="394">
        <f>SUM(G65,G75)</f>
        <v>21764.499999999975</v>
      </c>
      <c r="H76" s="70">
        <f t="shared" si="17"/>
        <v>1.0354937941919307</v>
      </c>
    </row>
    <row r="77" spans="1:45" ht="12.75" customHeight="1">
      <c r="A77" s="9"/>
      <c r="B77" s="9"/>
      <c r="C77" s="9"/>
      <c r="D77" s="9"/>
      <c r="E77" s="10"/>
      <c r="F77" s="11"/>
      <c r="G77" s="12"/>
      <c r="H77" s="9"/>
    </row>
    <row r="78" spans="1:45" ht="98.45" customHeight="1">
      <c r="A78" s="418" t="s">
        <v>406</v>
      </c>
      <c r="B78" s="419"/>
      <c r="C78" s="419"/>
      <c r="D78" s="419"/>
      <c r="E78" s="419"/>
      <c r="F78" s="419"/>
      <c r="G78" s="419"/>
      <c r="H78" s="419"/>
    </row>
    <row r="79" spans="1:45" ht="30.75">
      <c r="A79" s="420"/>
      <c r="B79" s="421"/>
      <c r="C79" s="421"/>
      <c r="D79" s="421"/>
      <c r="E79" s="421"/>
      <c r="F79" s="421"/>
      <c r="G79" s="421"/>
      <c r="H79" s="421"/>
    </row>
    <row r="83" spans="2:2">
      <c r="B83" t="s">
        <v>269</v>
      </c>
    </row>
  </sheetData>
  <mergeCells count="18">
    <mergeCell ref="A66:H66"/>
    <mergeCell ref="A78:H78"/>
    <mergeCell ref="A79:H79"/>
    <mergeCell ref="F4:H4"/>
    <mergeCell ref="E2:H2"/>
    <mergeCell ref="E5:H5"/>
    <mergeCell ref="F6:H6"/>
    <mergeCell ref="G9:H9"/>
    <mergeCell ref="A10:A11"/>
    <mergeCell ref="B10:B11"/>
    <mergeCell ref="C10:C11"/>
    <mergeCell ref="E10:E11"/>
    <mergeCell ref="F10:F11"/>
    <mergeCell ref="G10:H10"/>
    <mergeCell ref="A7:H7"/>
    <mergeCell ref="A8:H8"/>
    <mergeCell ref="D10:D11"/>
    <mergeCell ref="D3:H3"/>
  </mergeCells>
  <pageMargins left="1.1811023622047245" right="0.39370078740157483" top="0.78740157480314965" bottom="0.78740157480314965" header="0" footer="0"/>
  <pageSetup paperSize="9" scale="53" fitToHeight="4" orientation="portrait" r:id="rId1"/>
  <headerFooter differentFirst="1" scaleWithDoc="0" alignWithMargins="0">
    <oddHeader>&amp;C&amp;"Times New Roman,обычный"&amp;P&amp;R&amp;"Times New Roman,обычный"Продовження додатку 1</oddHeader>
  </headerFooter>
  <rowBreaks count="2" manualBreakCount="2">
    <brk id="39" max="7" man="1"/>
    <brk id="57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GN2126"/>
  <sheetViews>
    <sheetView showZeros="0" showOutlineSymbols="0" view="pageBreakPreview" zoomScale="75" zoomScaleNormal="80" zoomScaleSheetLayoutView="75" workbookViewId="0">
      <selection activeCell="R4" sqref="R4:W4"/>
    </sheetView>
  </sheetViews>
  <sheetFormatPr defaultColWidth="9.140625" defaultRowHeight="12.75"/>
  <cols>
    <col min="1" max="1" width="4.28515625" style="1" customWidth="1"/>
    <col min="2" max="2" width="8" style="2" hidden="1" customWidth="1"/>
    <col min="3" max="3" width="7.140625" style="2" customWidth="1"/>
    <col min="4" max="4" width="7.7109375" style="2" customWidth="1"/>
    <col min="5" max="5" width="49.28515625" style="5" customWidth="1"/>
    <col min="6" max="6" width="14.28515625" style="286" customWidth="1"/>
    <col min="7" max="7" width="14.42578125" style="286" hidden="1" customWidth="1"/>
    <col min="8" max="8" width="13.28515625" style="286" customWidth="1"/>
    <col min="9" max="9" width="11.7109375" style="5" customWidth="1"/>
    <col min="10" max="10" width="13.42578125" style="5" customWidth="1"/>
    <col min="11" max="11" width="11.7109375" style="295" customWidth="1"/>
    <col min="12" max="12" width="13.28515625" style="5" customWidth="1"/>
    <col min="13" max="13" width="13.28515625" style="298" customWidth="1"/>
    <col min="14" max="14" width="13.28515625" style="5" hidden="1" customWidth="1"/>
    <col min="15" max="15" width="13.28515625" style="298" customWidth="1"/>
    <col min="16" max="16" width="14.28515625" style="299" customWidth="1"/>
    <col min="17" max="17" width="11.42578125" style="5" customWidth="1"/>
    <col min="18" max="19" width="13.28515625" style="5" customWidth="1"/>
    <col min="20" max="20" width="13.28515625" style="5" hidden="1" customWidth="1"/>
    <col min="21" max="21" width="13.28515625" style="5" customWidth="1"/>
    <col min="22" max="22" width="14.7109375" style="5" customWidth="1"/>
    <col min="23" max="23" width="11.7109375" style="5" customWidth="1"/>
    <col min="24" max="186" width="9.140625" style="14"/>
    <col min="187" max="196" width="9.140625" style="5"/>
    <col min="197" max="16384" width="9.140625" style="1"/>
  </cols>
  <sheetData>
    <row r="1" spans="1:196" s="19" customFormat="1" ht="70.150000000000006" customHeight="1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4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</row>
    <row r="2" spans="1:196" s="19" customFormat="1" ht="15" customHeight="1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4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</row>
    <row r="3" spans="1:196" s="112" customFormat="1" ht="80.25" customHeight="1" thickBot="1">
      <c r="A3" s="435" t="s">
        <v>398</v>
      </c>
      <c r="B3" s="435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  <c r="S3" s="435"/>
      <c r="T3" s="435"/>
      <c r="U3" s="435"/>
      <c r="V3" s="435"/>
      <c r="W3" s="113" t="s">
        <v>319</v>
      </c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/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/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  <c r="EA3" s="111"/>
      <c r="EB3" s="111"/>
      <c r="EC3" s="111"/>
      <c r="ED3" s="111"/>
      <c r="EE3" s="111"/>
      <c r="EF3" s="111"/>
      <c r="EG3" s="111"/>
      <c r="EH3" s="111"/>
      <c r="EI3" s="111"/>
      <c r="EJ3" s="111"/>
      <c r="EK3" s="111"/>
      <c r="EL3" s="111"/>
      <c r="EM3" s="111"/>
      <c r="EN3" s="111"/>
      <c r="EO3" s="111"/>
      <c r="EP3" s="111"/>
      <c r="EQ3" s="111"/>
      <c r="ER3" s="111"/>
      <c r="ES3" s="111"/>
      <c r="ET3" s="111"/>
      <c r="EU3" s="111"/>
      <c r="EV3" s="111"/>
      <c r="EW3" s="111"/>
      <c r="EX3" s="111"/>
      <c r="EY3" s="111"/>
      <c r="EZ3" s="111"/>
      <c r="FA3" s="111"/>
      <c r="FB3" s="111"/>
      <c r="FC3" s="111"/>
      <c r="FD3" s="111"/>
      <c r="FE3" s="111"/>
      <c r="FF3" s="111"/>
      <c r="FG3" s="111"/>
      <c r="FH3" s="111"/>
      <c r="FI3" s="111"/>
      <c r="FJ3" s="111"/>
      <c r="FK3" s="111"/>
      <c r="FL3" s="111"/>
      <c r="FM3" s="111"/>
      <c r="FN3" s="111"/>
      <c r="FO3" s="111"/>
      <c r="FP3" s="111"/>
      <c r="FQ3" s="111"/>
      <c r="FR3" s="111"/>
      <c r="FS3" s="111"/>
      <c r="FT3" s="111"/>
      <c r="FU3" s="111"/>
      <c r="FV3" s="111"/>
      <c r="FW3" s="111"/>
      <c r="FX3" s="111"/>
      <c r="FY3" s="111"/>
      <c r="FZ3" s="111"/>
      <c r="GA3" s="111"/>
      <c r="GB3" s="111"/>
      <c r="GC3" s="111"/>
      <c r="GD3" s="111"/>
      <c r="GE3" s="111"/>
      <c r="GF3" s="111"/>
      <c r="GG3" s="111"/>
      <c r="GH3" s="111"/>
      <c r="GI3" s="111"/>
      <c r="GJ3" s="111"/>
      <c r="GK3" s="111"/>
      <c r="GL3" s="111"/>
      <c r="GM3" s="111"/>
      <c r="GN3" s="111"/>
    </row>
    <row r="4" spans="1:196" s="117" customFormat="1" ht="25.5" customHeight="1">
      <c r="A4" s="423" t="s">
        <v>0</v>
      </c>
      <c r="B4" s="425" t="s">
        <v>80</v>
      </c>
      <c r="C4" s="436" t="s">
        <v>270</v>
      </c>
      <c r="D4" s="425" t="s">
        <v>81</v>
      </c>
      <c r="E4" s="425" t="s">
        <v>82</v>
      </c>
      <c r="F4" s="438" t="s">
        <v>1</v>
      </c>
      <c r="G4" s="438"/>
      <c r="H4" s="438"/>
      <c r="I4" s="438"/>
      <c r="J4" s="438"/>
      <c r="K4" s="439"/>
      <c r="L4" s="440" t="s">
        <v>2</v>
      </c>
      <c r="M4" s="441"/>
      <c r="N4" s="441"/>
      <c r="O4" s="441"/>
      <c r="P4" s="441"/>
      <c r="Q4" s="442"/>
      <c r="R4" s="443" t="s">
        <v>3</v>
      </c>
      <c r="S4" s="438"/>
      <c r="T4" s="438"/>
      <c r="U4" s="438"/>
      <c r="V4" s="438"/>
      <c r="W4" s="444"/>
    </row>
    <row r="5" spans="1:196" s="117" customFormat="1" ht="12.75" customHeight="1">
      <c r="A5" s="424"/>
      <c r="B5" s="426"/>
      <c r="C5" s="437"/>
      <c r="D5" s="426"/>
      <c r="E5" s="426"/>
      <c r="F5" s="428" t="s">
        <v>160</v>
      </c>
      <c r="G5" s="427" t="s">
        <v>349</v>
      </c>
      <c r="H5" s="428" t="s">
        <v>350</v>
      </c>
      <c r="I5" s="428" t="s">
        <v>4</v>
      </c>
      <c r="J5" s="428" t="s">
        <v>336</v>
      </c>
      <c r="K5" s="429" t="s">
        <v>42</v>
      </c>
      <c r="L5" s="422" t="s">
        <v>160</v>
      </c>
      <c r="M5" s="428" t="s">
        <v>54</v>
      </c>
      <c r="N5" s="427" t="str">
        <f>G5</f>
        <v>затверджено на 01.01.2021</v>
      </c>
      <c r="O5" s="428" t="str">
        <f>H5</f>
        <v>виконано станом на 01.01.2021</v>
      </c>
      <c r="P5" s="428" t="s">
        <v>337</v>
      </c>
      <c r="Q5" s="431" t="s">
        <v>42</v>
      </c>
      <c r="R5" s="433" t="s">
        <v>160</v>
      </c>
      <c r="S5" s="428" t="s">
        <v>54</v>
      </c>
      <c r="T5" s="427" t="str">
        <f>G5</f>
        <v>затверджено на 01.01.2021</v>
      </c>
      <c r="U5" s="428" t="str">
        <f>H5</f>
        <v>виконано станом на 01.01.2021</v>
      </c>
      <c r="V5" s="428" t="s">
        <v>338</v>
      </c>
      <c r="W5" s="431" t="s">
        <v>42</v>
      </c>
    </row>
    <row r="6" spans="1:196" s="117" customFormat="1" ht="57" customHeight="1">
      <c r="A6" s="424"/>
      <c r="B6" s="426"/>
      <c r="C6" s="437"/>
      <c r="D6" s="426"/>
      <c r="E6" s="426"/>
      <c r="F6" s="428"/>
      <c r="G6" s="427"/>
      <c r="H6" s="428"/>
      <c r="I6" s="428"/>
      <c r="J6" s="428"/>
      <c r="K6" s="430"/>
      <c r="L6" s="422"/>
      <c r="M6" s="428"/>
      <c r="N6" s="427"/>
      <c r="O6" s="428"/>
      <c r="P6" s="428"/>
      <c r="Q6" s="432"/>
      <c r="R6" s="433"/>
      <c r="S6" s="428"/>
      <c r="T6" s="427"/>
      <c r="U6" s="428"/>
      <c r="V6" s="428"/>
      <c r="W6" s="432"/>
    </row>
    <row r="7" spans="1:196" s="118" customFormat="1" ht="18.75" customHeight="1">
      <c r="A7" s="377">
        <v>1</v>
      </c>
      <c r="B7" s="378">
        <v>2</v>
      </c>
      <c r="C7" s="378">
        <v>2</v>
      </c>
      <c r="D7" s="378">
        <v>3</v>
      </c>
      <c r="E7" s="378">
        <v>4</v>
      </c>
      <c r="F7" s="378">
        <v>5</v>
      </c>
      <c r="G7" s="378">
        <v>6</v>
      </c>
      <c r="H7" s="378">
        <v>6</v>
      </c>
      <c r="I7" s="378">
        <v>7</v>
      </c>
      <c r="J7" s="378">
        <v>8</v>
      </c>
      <c r="K7" s="379">
        <v>9</v>
      </c>
      <c r="L7" s="377">
        <v>10</v>
      </c>
      <c r="M7" s="378">
        <v>11</v>
      </c>
      <c r="N7" s="378">
        <v>13</v>
      </c>
      <c r="O7" s="378">
        <v>12</v>
      </c>
      <c r="P7" s="378">
        <v>13</v>
      </c>
      <c r="Q7" s="380">
        <v>14</v>
      </c>
      <c r="R7" s="381">
        <v>15</v>
      </c>
      <c r="S7" s="378">
        <v>16</v>
      </c>
      <c r="T7" s="378">
        <v>19</v>
      </c>
      <c r="U7" s="378">
        <v>17</v>
      </c>
      <c r="V7" s="378">
        <v>18</v>
      </c>
      <c r="W7" s="380">
        <v>19</v>
      </c>
    </row>
    <row r="8" spans="1:196" s="128" customFormat="1" ht="36" customHeight="1">
      <c r="A8" s="119"/>
      <c r="B8" s="120"/>
      <c r="C8" s="120"/>
      <c r="D8" s="120"/>
      <c r="E8" s="121" t="s">
        <v>5</v>
      </c>
      <c r="F8" s="122">
        <f>SUM(F132)</f>
        <v>527250.30000000016</v>
      </c>
      <c r="G8" s="122">
        <f>SUM(G132)</f>
        <v>527250.30000000016</v>
      </c>
      <c r="H8" s="122">
        <f>SUM(H132)</f>
        <v>518012.8</v>
      </c>
      <c r="I8" s="123">
        <v>1</v>
      </c>
      <c r="J8" s="122">
        <f>H8-G8</f>
        <v>-9237.5000000001746</v>
      </c>
      <c r="K8" s="124">
        <f>H8/G8</f>
        <v>0.98247985823810779</v>
      </c>
      <c r="L8" s="125">
        <f>SUM(L132)</f>
        <v>122545.39999999998</v>
      </c>
      <c r="M8" s="122">
        <f>SUM(M132)</f>
        <v>134235.29999999999</v>
      </c>
      <c r="N8" s="122">
        <f>SUM(N132)</f>
        <v>134235.29999999999</v>
      </c>
      <c r="O8" s="122">
        <f>SUM(O132)</f>
        <v>115799.79999999999</v>
      </c>
      <c r="P8" s="122">
        <f>O8-N8</f>
        <v>-18435.5</v>
      </c>
      <c r="Q8" s="126">
        <f>O8/N8</f>
        <v>0.86266280181144606</v>
      </c>
      <c r="R8" s="127">
        <f>SUM(R132)</f>
        <v>649795.70000000007</v>
      </c>
      <c r="S8" s="122">
        <f>SUM(S132)</f>
        <v>661485.60000000009</v>
      </c>
      <c r="T8" s="122">
        <f>SUM(T132)</f>
        <v>661485.60000000009</v>
      </c>
      <c r="U8" s="122">
        <f>SUM(U132)</f>
        <v>633812.59999999986</v>
      </c>
      <c r="V8" s="122">
        <f>U8-T8</f>
        <v>-27673.000000000233</v>
      </c>
      <c r="W8" s="126">
        <f>U8/T8</f>
        <v>0.95816537805206914</v>
      </c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</row>
    <row r="9" spans="1:196" s="134" customFormat="1" ht="42" customHeight="1">
      <c r="A9" s="129"/>
      <c r="B9" s="130"/>
      <c r="C9" s="130"/>
      <c r="D9" s="130"/>
      <c r="E9" s="131" t="s">
        <v>305</v>
      </c>
      <c r="F9" s="122">
        <f>SUM(F15,F18,F30,F31,F33,F34,F35,F36,F37,F38,F40:F41,F48,F51,F53,F54,F58,F59,F62,F74,F80,F86,F94,F102,F104,F105,F106,F114,F115,F119,F120,F131)</f>
        <v>106781.30000000002</v>
      </c>
      <c r="G9" s="122">
        <f t="shared" ref="G9:H9" si="0">SUM(G15,G18,G30,G31,G33,G34,G35,G36,G37,G38,G40:G41,G48,G51,G53,G54,G58,G59,G62,G74,G80,G86,G94,G102,G104,G105,G106,G114,G115,G119,G120,G131)</f>
        <v>106781.30000000002</v>
      </c>
      <c r="H9" s="122">
        <f t="shared" si="0"/>
        <v>103146.79999999997</v>
      </c>
      <c r="I9" s="123">
        <f>H9/$H$8</f>
        <v>0.19912017618097463</v>
      </c>
      <c r="J9" s="122">
        <f>H9-G9</f>
        <v>-3634.5000000000437</v>
      </c>
      <c r="K9" s="124">
        <f t="shared" ref="K9:K72" si="1">H9/G9</f>
        <v>0.9659631414863834</v>
      </c>
      <c r="L9" s="125">
        <f>SUM(L15,L18,L30,L31,L33,L34,L35,L36,L37,L38,L40:L41,L48,L51,L53,L54,L58,L59,L62,L74,L80,L86,L94,L102,L104,L105,L106,L114,L115,L119,L120,L131)</f>
        <v>7883.7999999999993</v>
      </c>
      <c r="M9" s="122">
        <f t="shared" ref="M9:O9" si="2">SUM(M15,M18,M30,M31,M33,M34,M35,M36,M37,M38,M40:M41,M48,M51,M53,M54,M58,M59,M62,M74,M80,M86,M94,M102,M104,M105,M106,M114,M115,M119,M120,M131)</f>
        <v>7883.7999999999993</v>
      </c>
      <c r="N9" s="122">
        <f t="shared" si="2"/>
        <v>7883.7999999999993</v>
      </c>
      <c r="O9" s="122">
        <f t="shared" si="2"/>
        <v>3831.9999999999995</v>
      </c>
      <c r="P9" s="122">
        <f>O9-N9</f>
        <v>-4051.7999999999997</v>
      </c>
      <c r="Q9" s="126">
        <f t="shared" ref="Q9:Q74" si="3">O9/N9</f>
        <v>0.48606002181689034</v>
      </c>
      <c r="R9" s="127">
        <f>SUM(R15,R18,R30,R31,R33,R34,R35,R36,R37,R38,R40:R41,R48,R51,R53,R54,R58,R59,R62,R74,R80,R86,R94,R102,R104,R105,R106,R114,R115,R119,R120,R131)</f>
        <v>114665.10000000002</v>
      </c>
      <c r="S9" s="122">
        <f t="shared" ref="S9:U9" si="4">SUM(S15,S18,S30,S31,S33,S34,S35,S36,S37,S38,S40:S41,S48,S51,S53,S54,S58,S59,S62,S74,S80,S86,S94,S102,S104,S105,S106,S114,S115,S119,S120,S131)</f>
        <v>114665.10000000002</v>
      </c>
      <c r="T9" s="122">
        <f t="shared" si="4"/>
        <v>114665.10000000002</v>
      </c>
      <c r="U9" s="122">
        <f t="shared" si="4"/>
        <v>106978.79999999999</v>
      </c>
      <c r="V9" s="122">
        <f>U9-T9</f>
        <v>-7686.300000000032</v>
      </c>
      <c r="W9" s="126">
        <f>U9/T9</f>
        <v>0.93296739810107843</v>
      </c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U9" s="133"/>
      <c r="BV9" s="133"/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M9" s="133"/>
      <c r="CN9" s="133"/>
      <c r="CO9" s="133"/>
      <c r="CP9" s="133"/>
      <c r="CQ9" s="133"/>
      <c r="CR9" s="133"/>
      <c r="CS9" s="133"/>
      <c r="CT9" s="133"/>
      <c r="CU9" s="133"/>
      <c r="CV9" s="133"/>
      <c r="CW9" s="133"/>
      <c r="CX9" s="133"/>
      <c r="CY9" s="133"/>
      <c r="CZ9" s="133"/>
      <c r="DA9" s="133"/>
      <c r="DB9" s="133"/>
      <c r="DC9" s="133"/>
      <c r="DD9" s="133"/>
      <c r="DE9" s="133"/>
      <c r="DF9" s="133"/>
      <c r="DG9" s="133"/>
      <c r="DH9" s="133"/>
      <c r="DI9" s="133"/>
      <c r="DJ9" s="133"/>
      <c r="DK9" s="133"/>
      <c r="DL9" s="133"/>
      <c r="DM9" s="133"/>
      <c r="DN9" s="133"/>
      <c r="DO9" s="133"/>
      <c r="DP9" s="133"/>
      <c r="DQ9" s="133"/>
      <c r="DR9" s="133"/>
      <c r="DS9" s="133"/>
      <c r="DT9" s="133"/>
      <c r="DU9" s="133"/>
      <c r="DV9" s="133"/>
      <c r="DW9" s="133"/>
      <c r="DX9" s="133"/>
      <c r="DY9" s="133"/>
      <c r="DZ9" s="133"/>
      <c r="EA9" s="133"/>
      <c r="EB9" s="133"/>
      <c r="EC9" s="133"/>
      <c r="ED9" s="133"/>
      <c r="EE9" s="133"/>
      <c r="EF9" s="133"/>
      <c r="EG9" s="133"/>
      <c r="EH9" s="133"/>
      <c r="EI9" s="133"/>
      <c r="EJ9" s="133"/>
      <c r="EK9" s="133"/>
      <c r="EL9" s="133"/>
      <c r="EM9" s="133"/>
      <c r="EN9" s="133"/>
      <c r="EO9" s="133"/>
      <c r="EP9" s="133"/>
      <c r="EQ9" s="133"/>
      <c r="ER9" s="133"/>
      <c r="ES9" s="133"/>
      <c r="ET9" s="133"/>
      <c r="EU9" s="133"/>
      <c r="EV9" s="133"/>
      <c r="EW9" s="133"/>
      <c r="EX9" s="133"/>
      <c r="EY9" s="133"/>
      <c r="EZ9" s="133"/>
      <c r="FA9" s="133"/>
      <c r="FB9" s="133"/>
      <c r="FC9" s="133"/>
      <c r="FD9" s="133"/>
      <c r="FE9" s="133"/>
      <c r="FF9" s="133"/>
      <c r="FG9" s="133"/>
      <c r="FH9" s="133"/>
      <c r="FI9" s="133"/>
      <c r="FJ9" s="133"/>
      <c r="FK9" s="133"/>
      <c r="FL9" s="133"/>
      <c r="FM9" s="133"/>
      <c r="FN9" s="133"/>
      <c r="FO9" s="133"/>
      <c r="FP9" s="133"/>
      <c r="FQ9" s="133"/>
      <c r="FR9" s="133"/>
      <c r="FS9" s="133"/>
      <c r="FT9" s="133"/>
      <c r="FU9" s="133"/>
      <c r="FV9" s="133"/>
      <c r="FW9" s="133"/>
      <c r="FX9" s="133"/>
      <c r="FY9" s="133"/>
      <c r="FZ9" s="133"/>
      <c r="GA9" s="133"/>
      <c r="GB9" s="133"/>
      <c r="GC9" s="133"/>
      <c r="GD9" s="133"/>
      <c r="GE9" s="133"/>
      <c r="GF9" s="133"/>
      <c r="GG9" s="133"/>
      <c r="GH9" s="133"/>
      <c r="GI9" s="133"/>
      <c r="GJ9" s="133"/>
      <c r="GK9" s="133"/>
      <c r="GL9" s="133"/>
      <c r="GM9" s="133"/>
      <c r="GN9" s="133"/>
    </row>
    <row r="10" spans="1:196" s="128" customFormat="1" ht="39.75" customHeight="1">
      <c r="A10" s="129">
        <v>1</v>
      </c>
      <c r="B10" s="130" t="s">
        <v>6</v>
      </c>
      <c r="C10" s="130" t="s">
        <v>83</v>
      </c>
      <c r="D10" s="130"/>
      <c r="E10" s="135" t="s">
        <v>84</v>
      </c>
      <c r="F10" s="122">
        <f>SUM(F16:F26,F11:F14)</f>
        <v>23930</v>
      </c>
      <c r="G10" s="122">
        <f>SUM(G16:G26,G11:G14)</f>
        <v>23930</v>
      </c>
      <c r="H10" s="122">
        <f>SUM(H16:H26,H11:H14)</f>
        <v>23697.299999999992</v>
      </c>
      <c r="I10" s="123">
        <f t="shared" ref="I10:I73" si="5">H10/$H$8</f>
        <v>4.5746552980930187E-2</v>
      </c>
      <c r="J10" s="122">
        <f t="shared" ref="J10:J75" si="6">H10-G10</f>
        <v>-232.700000000008</v>
      </c>
      <c r="K10" s="124">
        <f t="shared" si="1"/>
        <v>0.99027580442958596</v>
      </c>
      <c r="L10" s="125">
        <f>SUM(L16:L26,L11:L14)</f>
        <v>198.3</v>
      </c>
      <c r="M10" s="122">
        <f>SUM(M16:M26,M11:M14)</f>
        <v>355.9</v>
      </c>
      <c r="N10" s="122">
        <f>SUM(N16:N26,N11:N14)</f>
        <v>355.9</v>
      </c>
      <c r="O10" s="122">
        <f>SUM(O16:O26,O11:O14)</f>
        <v>323.79999999999995</v>
      </c>
      <c r="P10" s="122">
        <f t="shared" ref="P10:P73" si="7">O10-N10</f>
        <v>-32.100000000000023</v>
      </c>
      <c r="Q10" s="126">
        <f t="shared" si="3"/>
        <v>0.90980612531609995</v>
      </c>
      <c r="R10" s="127">
        <f>SUM(R16:R26,R11:R14)</f>
        <v>24128.3</v>
      </c>
      <c r="S10" s="122">
        <f>SUM(S16:S26,S11:S14)</f>
        <v>24285.900000000005</v>
      </c>
      <c r="T10" s="122">
        <f>SUM(T16:T26,T11:T14)</f>
        <v>24285.900000000005</v>
      </c>
      <c r="U10" s="122">
        <f>SUM(U16:U26,U11:U14)</f>
        <v>24021.1</v>
      </c>
      <c r="V10" s="122">
        <f t="shared" ref="V10:V73" si="8">U10-T10</f>
        <v>-264.80000000000655</v>
      </c>
      <c r="W10" s="126">
        <f t="shared" ref="W10:W75" si="9">U10/T10</f>
        <v>0.98909655396752827</v>
      </c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</row>
    <row r="11" spans="1:196" s="128" customFormat="1" ht="42" customHeight="1">
      <c r="A11" s="119"/>
      <c r="B11" s="136" t="s">
        <v>7</v>
      </c>
      <c r="C11" s="136" t="s">
        <v>87</v>
      </c>
      <c r="D11" s="137" t="s">
        <v>85</v>
      </c>
      <c r="E11" s="138" t="s">
        <v>161</v>
      </c>
      <c r="F11" s="139">
        <v>150</v>
      </c>
      <c r="G11" s="139">
        <v>150</v>
      </c>
      <c r="H11" s="139">
        <v>121.3</v>
      </c>
      <c r="I11" s="140">
        <f t="shared" si="5"/>
        <v>2.3416409787557372E-4</v>
      </c>
      <c r="J11" s="141">
        <f t="shared" si="6"/>
        <v>-28.700000000000003</v>
      </c>
      <c r="K11" s="142">
        <f t="shared" si="1"/>
        <v>0.80866666666666664</v>
      </c>
      <c r="L11" s="143"/>
      <c r="M11" s="144"/>
      <c r="N11" s="141"/>
      <c r="O11" s="145"/>
      <c r="P11" s="122">
        <f t="shared" si="7"/>
        <v>0</v>
      </c>
      <c r="Q11" s="126"/>
      <c r="R11" s="146">
        <f>SUM(F11,L11)</f>
        <v>150</v>
      </c>
      <c r="S11" s="141">
        <f t="shared" ref="S11:U26" si="10">SUM(F11,M11)</f>
        <v>150</v>
      </c>
      <c r="T11" s="141">
        <f t="shared" si="10"/>
        <v>150</v>
      </c>
      <c r="U11" s="141">
        <f t="shared" si="10"/>
        <v>121.3</v>
      </c>
      <c r="V11" s="141">
        <f t="shared" si="8"/>
        <v>-28.700000000000003</v>
      </c>
      <c r="W11" s="147">
        <f t="shared" si="9"/>
        <v>0.80866666666666664</v>
      </c>
      <c r="X11" s="15"/>
      <c r="Y11" s="15"/>
      <c r="Z11" s="148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</row>
    <row r="12" spans="1:196" s="128" customFormat="1" ht="42" customHeight="1">
      <c r="A12" s="119"/>
      <c r="B12" s="136" t="s">
        <v>34</v>
      </c>
      <c r="C12" s="136" t="s">
        <v>162</v>
      </c>
      <c r="D12" s="137" t="s">
        <v>86</v>
      </c>
      <c r="E12" s="138" t="s">
        <v>89</v>
      </c>
      <c r="F12" s="139">
        <v>65</v>
      </c>
      <c r="G12" s="139">
        <v>65</v>
      </c>
      <c r="H12" s="139">
        <v>62.1</v>
      </c>
      <c r="I12" s="140">
        <f t="shared" si="5"/>
        <v>1.1988120756861608E-4</v>
      </c>
      <c r="J12" s="141">
        <f t="shared" si="6"/>
        <v>-2.8999999999999986</v>
      </c>
      <c r="K12" s="142">
        <f t="shared" si="1"/>
        <v>0.95538461538461539</v>
      </c>
      <c r="L12" s="149"/>
      <c r="M12" s="144"/>
      <c r="N12" s="141"/>
      <c r="O12" s="145"/>
      <c r="P12" s="122">
        <f t="shared" si="7"/>
        <v>0</v>
      </c>
      <c r="Q12" s="126"/>
      <c r="R12" s="146">
        <f t="shared" ref="R12:R76" si="11">SUM(F12,L12)</f>
        <v>65</v>
      </c>
      <c r="S12" s="141">
        <f t="shared" si="10"/>
        <v>65</v>
      </c>
      <c r="T12" s="141">
        <f t="shared" si="10"/>
        <v>65</v>
      </c>
      <c r="U12" s="141">
        <f t="shared" si="10"/>
        <v>62.1</v>
      </c>
      <c r="V12" s="141">
        <f t="shared" si="8"/>
        <v>-2.8999999999999986</v>
      </c>
      <c r="W12" s="147">
        <f t="shared" si="9"/>
        <v>0.95538461538461539</v>
      </c>
      <c r="X12" s="15"/>
      <c r="Y12" s="15"/>
      <c r="Z12" s="148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</row>
    <row r="13" spans="1:196" s="128" customFormat="1" ht="57.75" customHeight="1">
      <c r="A13" s="119"/>
      <c r="B13" s="136" t="s">
        <v>19</v>
      </c>
      <c r="C13" s="136" t="s">
        <v>88</v>
      </c>
      <c r="D13" s="137" t="s">
        <v>86</v>
      </c>
      <c r="E13" s="150" t="s">
        <v>90</v>
      </c>
      <c r="F13" s="139">
        <v>1964</v>
      </c>
      <c r="G13" s="139">
        <v>1964</v>
      </c>
      <c r="H13" s="139">
        <v>1963.7</v>
      </c>
      <c r="I13" s="151">
        <f t="shared" si="5"/>
        <v>3.7908329678339996E-3</v>
      </c>
      <c r="J13" s="141">
        <f t="shared" si="6"/>
        <v>-0.29999999999995453</v>
      </c>
      <c r="K13" s="142">
        <f t="shared" si="1"/>
        <v>0.99984725050916501</v>
      </c>
      <c r="L13" s="149"/>
      <c r="M13" s="144"/>
      <c r="N13" s="141"/>
      <c r="O13" s="145"/>
      <c r="P13" s="122">
        <f t="shared" si="7"/>
        <v>0</v>
      </c>
      <c r="Q13" s="126"/>
      <c r="R13" s="146">
        <f t="shared" si="11"/>
        <v>1964</v>
      </c>
      <c r="S13" s="141">
        <f t="shared" si="10"/>
        <v>1964</v>
      </c>
      <c r="T13" s="141">
        <f t="shared" si="10"/>
        <v>1964</v>
      </c>
      <c r="U13" s="141">
        <f t="shared" si="10"/>
        <v>1963.7</v>
      </c>
      <c r="V13" s="141">
        <f t="shared" si="8"/>
        <v>-0.29999999999995453</v>
      </c>
      <c r="W13" s="147">
        <f t="shared" si="9"/>
        <v>0.99984725050916501</v>
      </c>
      <c r="X13" s="15"/>
      <c r="Y13" s="15"/>
      <c r="Z13" s="148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</row>
    <row r="14" spans="1:196" s="128" customFormat="1" ht="53.25" customHeight="1">
      <c r="A14" s="119"/>
      <c r="B14" s="136" t="s">
        <v>33</v>
      </c>
      <c r="C14" s="137" t="s">
        <v>92</v>
      </c>
      <c r="D14" s="137" t="s">
        <v>86</v>
      </c>
      <c r="E14" s="138" t="s">
        <v>306</v>
      </c>
      <c r="F14" s="139">
        <v>203.6</v>
      </c>
      <c r="G14" s="139">
        <v>203.6</v>
      </c>
      <c r="H14" s="152">
        <v>203.6</v>
      </c>
      <c r="I14" s="140">
        <f t="shared" si="5"/>
        <v>3.930404808529828E-4</v>
      </c>
      <c r="J14" s="141">
        <f t="shared" si="6"/>
        <v>0</v>
      </c>
      <c r="K14" s="142">
        <f t="shared" si="1"/>
        <v>1</v>
      </c>
      <c r="L14" s="149"/>
      <c r="M14" s="144"/>
      <c r="N14" s="141"/>
      <c r="O14" s="145"/>
      <c r="P14" s="122"/>
      <c r="Q14" s="126"/>
      <c r="R14" s="146">
        <f t="shared" si="11"/>
        <v>203.6</v>
      </c>
      <c r="S14" s="141">
        <f t="shared" si="10"/>
        <v>203.6</v>
      </c>
      <c r="T14" s="141">
        <f t="shared" si="10"/>
        <v>203.6</v>
      </c>
      <c r="U14" s="141">
        <f t="shared" si="10"/>
        <v>203.6</v>
      </c>
      <c r="V14" s="141">
        <f t="shared" si="8"/>
        <v>0</v>
      </c>
      <c r="W14" s="147">
        <f t="shared" si="9"/>
        <v>1</v>
      </c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</row>
    <row r="15" spans="1:196" s="170" customFormat="1" ht="36" customHeight="1">
      <c r="A15" s="153"/>
      <c r="B15" s="154"/>
      <c r="C15" s="155"/>
      <c r="D15" s="155"/>
      <c r="E15" s="156" t="s">
        <v>307</v>
      </c>
      <c r="F15" s="157">
        <v>203.6</v>
      </c>
      <c r="G15" s="157">
        <v>203.6</v>
      </c>
      <c r="H15" s="158">
        <v>203.6</v>
      </c>
      <c r="I15" s="159">
        <f t="shared" si="5"/>
        <v>3.930404808529828E-4</v>
      </c>
      <c r="J15" s="160">
        <f t="shared" si="6"/>
        <v>0</v>
      </c>
      <c r="K15" s="161">
        <f t="shared" si="1"/>
        <v>1</v>
      </c>
      <c r="L15" s="162"/>
      <c r="M15" s="163"/>
      <c r="N15" s="160"/>
      <c r="O15" s="164"/>
      <c r="P15" s="165"/>
      <c r="Q15" s="126"/>
      <c r="R15" s="166">
        <f t="shared" si="11"/>
        <v>203.6</v>
      </c>
      <c r="S15" s="160">
        <f t="shared" si="10"/>
        <v>203.6</v>
      </c>
      <c r="T15" s="160">
        <f t="shared" si="10"/>
        <v>203.6</v>
      </c>
      <c r="U15" s="160">
        <f t="shared" si="10"/>
        <v>203.6</v>
      </c>
      <c r="V15" s="160">
        <f>U15-T15</f>
        <v>0</v>
      </c>
      <c r="W15" s="167">
        <f t="shared" si="9"/>
        <v>1</v>
      </c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69"/>
      <c r="FL15" s="169"/>
      <c r="FM15" s="169"/>
      <c r="FN15" s="169"/>
      <c r="FO15" s="169"/>
      <c r="FP15" s="169"/>
      <c r="FQ15" s="169"/>
      <c r="FR15" s="169"/>
      <c r="FS15" s="169"/>
      <c r="FT15" s="169"/>
      <c r="FU15" s="169"/>
      <c r="FV15" s="169"/>
      <c r="FW15" s="169"/>
      <c r="FX15" s="169"/>
      <c r="FY15" s="169"/>
      <c r="FZ15" s="169"/>
      <c r="GA15" s="169"/>
      <c r="GB15" s="169"/>
      <c r="GC15" s="169"/>
      <c r="GD15" s="169"/>
      <c r="GE15" s="169"/>
      <c r="GF15" s="169"/>
      <c r="GG15" s="169"/>
      <c r="GH15" s="169"/>
      <c r="GI15" s="169"/>
      <c r="GJ15" s="169"/>
      <c r="GK15" s="169"/>
      <c r="GL15" s="169"/>
      <c r="GM15" s="169"/>
      <c r="GN15" s="169"/>
    </row>
    <row r="16" spans="1:196" s="128" customFormat="1" ht="72" customHeight="1">
      <c r="A16" s="119"/>
      <c r="B16" s="136" t="s">
        <v>13</v>
      </c>
      <c r="C16" s="137" t="s">
        <v>94</v>
      </c>
      <c r="D16" s="137" t="s">
        <v>95</v>
      </c>
      <c r="E16" s="171" t="s">
        <v>96</v>
      </c>
      <c r="F16" s="139">
        <v>4745.5</v>
      </c>
      <c r="G16" s="139">
        <v>4745.5</v>
      </c>
      <c r="H16" s="139">
        <v>4720.3999999999996</v>
      </c>
      <c r="I16" s="151">
        <f t="shared" si="5"/>
        <v>9.1125161385973465E-3</v>
      </c>
      <c r="J16" s="141">
        <f t="shared" si="6"/>
        <v>-25.100000000000364</v>
      </c>
      <c r="K16" s="142">
        <f t="shared" si="1"/>
        <v>0.99471077863238855</v>
      </c>
      <c r="L16" s="143">
        <v>51</v>
      </c>
      <c r="M16" s="141">
        <v>129.19999999999999</v>
      </c>
      <c r="N16" s="141">
        <v>129.19999999999999</v>
      </c>
      <c r="O16" s="139">
        <v>97.2</v>
      </c>
      <c r="P16" s="141">
        <f t="shared" si="7"/>
        <v>-31.999999999999986</v>
      </c>
      <c r="Q16" s="147">
        <f t="shared" si="3"/>
        <v>0.75232198142414874</v>
      </c>
      <c r="R16" s="146">
        <f t="shared" si="11"/>
        <v>4796.5</v>
      </c>
      <c r="S16" s="141">
        <f t="shared" si="10"/>
        <v>4874.7</v>
      </c>
      <c r="T16" s="141">
        <f t="shared" si="10"/>
        <v>4874.7</v>
      </c>
      <c r="U16" s="141">
        <f t="shared" si="10"/>
        <v>4817.5999999999995</v>
      </c>
      <c r="V16" s="141">
        <f t="shared" si="8"/>
        <v>-57.100000000000364</v>
      </c>
      <c r="W16" s="147">
        <f t="shared" si="9"/>
        <v>0.98828645865386577</v>
      </c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</row>
    <row r="17" spans="1:196" s="128" customFormat="1" ht="45.75" customHeight="1">
      <c r="A17" s="119"/>
      <c r="B17" s="136" t="s">
        <v>43</v>
      </c>
      <c r="C17" s="136" t="s">
        <v>97</v>
      </c>
      <c r="D17" s="137" t="s">
        <v>93</v>
      </c>
      <c r="E17" s="138" t="s">
        <v>163</v>
      </c>
      <c r="F17" s="139">
        <v>9741.2000000000007</v>
      </c>
      <c r="G17" s="139">
        <v>9741.2000000000007</v>
      </c>
      <c r="H17" s="139">
        <v>9675.1</v>
      </c>
      <c r="I17" s="151">
        <f t="shared" si="5"/>
        <v>1.8677337702852133E-2</v>
      </c>
      <c r="J17" s="141">
        <f t="shared" si="6"/>
        <v>-66.100000000000364</v>
      </c>
      <c r="K17" s="142">
        <f t="shared" si="1"/>
        <v>0.99321438837104259</v>
      </c>
      <c r="L17" s="143">
        <v>62.3</v>
      </c>
      <c r="M17" s="141">
        <v>139.30000000000001</v>
      </c>
      <c r="N17" s="141">
        <v>139.30000000000001</v>
      </c>
      <c r="O17" s="139">
        <v>139.19999999999999</v>
      </c>
      <c r="P17" s="141">
        <f t="shared" si="7"/>
        <v>-0.10000000000002274</v>
      </c>
      <c r="Q17" s="147">
        <f t="shared" si="3"/>
        <v>0.99928212491026547</v>
      </c>
      <c r="R17" s="146">
        <f t="shared" si="11"/>
        <v>9803.5</v>
      </c>
      <c r="S17" s="141">
        <f t="shared" si="10"/>
        <v>9880.5</v>
      </c>
      <c r="T17" s="141">
        <f t="shared" si="10"/>
        <v>9880.5</v>
      </c>
      <c r="U17" s="141">
        <f t="shared" si="10"/>
        <v>9814.3000000000011</v>
      </c>
      <c r="V17" s="141">
        <f t="shared" si="8"/>
        <v>-66.199999999998909</v>
      </c>
      <c r="W17" s="147">
        <f t="shared" si="9"/>
        <v>0.99329993421385565</v>
      </c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</row>
    <row r="18" spans="1:196" s="170" customFormat="1" ht="34.15" hidden="1" customHeight="1">
      <c r="A18" s="153"/>
      <c r="B18" s="154"/>
      <c r="C18" s="154"/>
      <c r="D18" s="155"/>
      <c r="E18" s="172" t="s">
        <v>271</v>
      </c>
      <c r="F18" s="157"/>
      <c r="G18" s="157"/>
      <c r="H18" s="157"/>
      <c r="I18" s="173">
        <f t="shared" si="5"/>
        <v>0</v>
      </c>
      <c r="J18" s="160">
        <f t="shared" si="6"/>
        <v>0</v>
      </c>
      <c r="K18" s="142" t="e">
        <f t="shared" si="1"/>
        <v>#DIV/0!</v>
      </c>
      <c r="L18" s="162"/>
      <c r="M18" s="163"/>
      <c r="N18" s="160"/>
      <c r="O18" s="164"/>
      <c r="P18" s="122">
        <f t="shared" si="7"/>
        <v>0</v>
      </c>
      <c r="Q18" s="147" t="e">
        <f t="shared" si="3"/>
        <v>#DIV/0!</v>
      </c>
      <c r="R18" s="166">
        <f t="shared" si="11"/>
        <v>0</v>
      </c>
      <c r="S18" s="160">
        <f t="shared" si="10"/>
        <v>0</v>
      </c>
      <c r="T18" s="160">
        <f t="shared" si="10"/>
        <v>0</v>
      </c>
      <c r="U18" s="160">
        <f t="shared" si="10"/>
        <v>0</v>
      </c>
      <c r="V18" s="160">
        <f t="shared" si="8"/>
        <v>0</v>
      </c>
      <c r="W18" s="147" t="e">
        <f t="shared" si="9"/>
        <v>#DIV/0!</v>
      </c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  <c r="DZ18" s="169"/>
      <c r="EA18" s="169"/>
      <c r="EB18" s="169"/>
      <c r="EC18" s="169"/>
      <c r="ED18" s="169"/>
      <c r="EE18" s="169"/>
      <c r="EF18" s="169"/>
      <c r="EG18" s="169"/>
      <c r="EH18" s="169"/>
      <c r="EI18" s="169"/>
      <c r="EJ18" s="169"/>
      <c r="EK18" s="169"/>
      <c r="EL18" s="169"/>
      <c r="EM18" s="169"/>
      <c r="EN18" s="169"/>
      <c r="EO18" s="169"/>
      <c r="EP18" s="169"/>
      <c r="EQ18" s="169"/>
      <c r="ER18" s="169"/>
      <c r="ES18" s="169"/>
      <c r="ET18" s="169"/>
      <c r="EU18" s="169"/>
      <c r="EV18" s="169"/>
      <c r="EW18" s="169"/>
      <c r="EX18" s="169"/>
      <c r="EY18" s="169"/>
      <c r="EZ18" s="169"/>
      <c r="FA18" s="169"/>
      <c r="FB18" s="169"/>
      <c r="FC18" s="169"/>
      <c r="FD18" s="169"/>
      <c r="FE18" s="169"/>
      <c r="FF18" s="169"/>
      <c r="FG18" s="169"/>
      <c r="FH18" s="169"/>
      <c r="FI18" s="169"/>
      <c r="FJ18" s="169"/>
      <c r="FK18" s="169"/>
      <c r="FL18" s="169"/>
      <c r="FM18" s="169"/>
      <c r="FN18" s="169"/>
      <c r="FO18" s="169"/>
      <c r="FP18" s="169"/>
      <c r="FQ18" s="169"/>
      <c r="FR18" s="169"/>
      <c r="FS18" s="169"/>
      <c r="FT18" s="169"/>
      <c r="FU18" s="169"/>
      <c r="FV18" s="169"/>
      <c r="FW18" s="169"/>
      <c r="FX18" s="169"/>
      <c r="FY18" s="169"/>
      <c r="FZ18" s="169"/>
      <c r="GA18" s="169"/>
      <c r="GB18" s="169"/>
      <c r="GC18" s="169"/>
      <c r="GD18" s="169"/>
      <c r="GE18" s="169"/>
      <c r="GF18" s="169"/>
      <c r="GG18" s="169"/>
      <c r="GH18" s="169"/>
      <c r="GI18" s="169"/>
      <c r="GJ18" s="169"/>
      <c r="GK18" s="169"/>
      <c r="GL18" s="169"/>
      <c r="GM18" s="169"/>
      <c r="GN18" s="169"/>
    </row>
    <row r="19" spans="1:196" s="128" customFormat="1" ht="42.75" customHeight="1">
      <c r="A19" s="119"/>
      <c r="B19" s="137" t="s">
        <v>9</v>
      </c>
      <c r="C19" s="137" t="s">
        <v>98</v>
      </c>
      <c r="D19" s="137" t="s">
        <v>91</v>
      </c>
      <c r="E19" s="174" t="s">
        <v>99</v>
      </c>
      <c r="F19" s="139">
        <v>31</v>
      </c>
      <c r="G19" s="139">
        <v>31</v>
      </c>
      <c r="H19" s="152">
        <v>24</v>
      </c>
      <c r="I19" s="175">
        <f t="shared" si="5"/>
        <v>4.633090147579365E-5</v>
      </c>
      <c r="J19" s="141">
        <f t="shared" si="6"/>
        <v>-7</v>
      </c>
      <c r="K19" s="142">
        <f t="shared" si="1"/>
        <v>0.77419354838709675</v>
      </c>
      <c r="L19" s="149"/>
      <c r="M19" s="144"/>
      <c r="N19" s="141"/>
      <c r="O19" s="145"/>
      <c r="P19" s="141">
        <f t="shared" si="7"/>
        <v>0</v>
      </c>
      <c r="Q19" s="147"/>
      <c r="R19" s="146">
        <f t="shared" si="11"/>
        <v>31</v>
      </c>
      <c r="S19" s="141">
        <f t="shared" si="10"/>
        <v>31</v>
      </c>
      <c r="T19" s="141">
        <f t="shared" si="10"/>
        <v>31</v>
      </c>
      <c r="U19" s="141">
        <f t="shared" si="10"/>
        <v>24</v>
      </c>
      <c r="V19" s="141">
        <f t="shared" si="8"/>
        <v>-7</v>
      </c>
      <c r="W19" s="147">
        <f t="shared" si="9"/>
        <v>0.77419354838709675</v>
      </c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</row>
    <row r="20" spans="1:196" s="128" customFormat="1" ht="51" customHeight="1">
      <c r="A20" s="119"/>
      <c r="B20" s="137" t="s">
        <v>10</v>
      </c>
      <c r="C20" s="137" t="s">
        <v>164</v>
      </c>
      <c r="D20" s="137" t="s">
        <v>91</v>
      </c>
      <c r="E20" s="176" t="s">
        <v>165</v>
      </c>
      <c r="F20" s="139">
        <v>2618.8000000000002</v>
      </c>
      <c r="G20" s="139">
        <v>2618.8000000000002</v>
      </c>
      <c r="H20" s="139">
        <v>2603.6</v>
      </c>
      <c r="I20" s="151">
        <f t="shared" si="5"/>
        <v>5.0261306284323471E-3</v>
      </c>
      <c r="J20" s="141">
        <f t="shared" si="6"/>
        <v>-15.200000000000273</v>
      </c>
      <c r="K20" s="142">
        <f t="shared" si="1"/>
        <v>0.99419581487704278</v>
      </c>
      <c r="L20" s="143">
        <v>32.299999999999997</v>
      </c>
      <c r="M20" s="141">
        <v>32.299999999999997</v>
      </c>
      <c r="N20" s="141">
        <v>32.299999999999997</v>
      </c>
      <c r="O20" s="139">
        <v>32.299999999999997</v>
      </c>
      <c r="P20" s="141">
        <f t="shared" si="7"/>
        <v>0</v>
      </c>
      <c r="Q20" s="147">
        <f t="shared" si="3"/>
        <v>1</v>
      </c>
      <c r="R20" s="146">
        <f t="shared" si="11"/>
        <v>2651.1000000000004</v>
      </c>
      <c r="S20" s="141">
        <f t="shared" si="10"/>
        <v>2651.1000000000004</v>
      </c>
      <c r="T20" s="141">
        <f t="shared" si="10"/>
        <v>2651.1000000000004</v>
      </c>
      <c r="U20" s="141">
        <f t="shared" si="10"/>
        <v>2635.9</v>
      </c>
      <c r="V20" s="141">
        <f t="shared" si="8"/>
        <v>-15.200000000000273</v>
      </c>
      <c r="W20" s="147">
        <f t="shared" si="9"/>
        <v>0.99426653087397676</v>
      </c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</row>
    <row r="21" spans="1:196" ht="38.25" customHeight="1">
      <c r="A21" s="119"/>
      <c r="B21" s="137" t="s">
        <v>12</v>
      </c>
      <c r="C21" s="137" t="s">
        <v>100</v>
      </c>
      <c r="D21" s="137" t="s">
        <v>91</v>
      </c>
      <c r="E21" s="176" t="s">
        <v>101</v>
      </c>
      <c r="F21" s="141">
        <v>1728.7</v>
      </c>
      <c r="G21" s="141">
        <v>1728.7</v>
      </c>
      <c r="H21" s="177">
        <v>1692.6</v>
      </c>
      <c r="I21" s="151">
        <f t="shared" si="5"/>
        <v>3.2674868265803471E-3</v>
      </c>
      <c r="J21" s="141">
        <f t="shared" si="6"/>
        <v>-36.100000000000136</v>
      </c>
      <c r="K21" s="142">
        <f t="shared" si="1"/>
        <v>0.97911725574130837</v>
      </c>
      <c r="L21" s="143">
        <v>52.7</v>
      </c>
      <c r="M21" s="141">
        <v>52.7</v>
      </c>
      <c r="N21" s="141">
        <v>52.7</v>
      </c>
      <c r="O21" s="141">
        <v>52.7</v>
      </c>
      <c r="P21" s="141">
        <f t="shared" si="7"/>
        <v>0</v>
      </c>
      <c r="Q21" s="147">
        <f t="shared" si="3"/>
        <v>1</v>
      </c>
      <c r="R21" s="146">
        <f t="shared" si="11"/>
        <v>1781.4</v>
      </c>
      <c r="S21" s="141">
        <f t="shared" si="10"/>
        <v>1781.4</v>
      </c>
      <c r="T21" s="141">
        <f t="shared" si="10"/>
        <v>1781.4</v>
      </c>
      <c r="U21" s="141">
        <f t="shared" si="10"/>
        <v>1745.3</v>
      </c>
      <c r="V21" s="141">
        <f t="shared" si="8"/>
        <v>-36.100000000000136</v>
      </c>
      <c r="W21" s="147">
        <f t="shared" si="9"/>
        <v>0.97973503985629273</v>
      </c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</row>
    <row r="22" spans="1:196" ht="27.75" customHeight="1">
      <c r="A22" s="119"/>
      <c r="B22" s="137" t="s">
        <v>11</v>
      </c>
      <c r="C22" s="137" t="s">
        <v>166</v>
      </c>
      <c r="D22" s="137" t="s">
        <v>91</v>
      </c>
      <c r="E22" s="176" t="s">
        <v>102</v>
      </c>
      <c r="F22" s="141">
        <v>179.8</v>
      </c>
      <c r="G22" s="141">
        <v>179.8</v>
      </c>
      <c r="H22" s="177">
        <v>178.8</v>
      </c>
      <c r="I22" s="140">
        <f t="shared" si="5"/>
        <v>3.4516521599466273E-4</v>
      </c>
      <c r="J22" s="141">
        <f t="shared" si="6"/>
        <v>-1</v>
      </c>
      <c r="K22" s="142">
        <f t="shared" si="1"/>
        <v>0.99443826473859842</v>
      </c>
      <c r="L22" s="149"/>
      <c r="M22" s="141">
        <v>2.4</v>
      </c>
      <c r="N22" s="141">
        <v>2.4</v>
      </c>
      <c r="O22" s="141">
        <v>2.4</v>
      </c>
      <c r="P22" s="141">
        <f t="shared" si="7"/>
        <v>0</v>
      </c>
      <c r="Q22" s="126"/>
      <c r="R22" s="146">
        <f t="shared" si="11"/>
        <v>179.8</v>
      </c>
      <c r="S22" s="141">
        <f t="shared" si="10"/>
        <v>182.20000000000002</v>
      </c>
      <c r="T22" s="141">
        <f t="shared" si="10"/>
        <v>182.20000000000002</v>
      </c>
      <c r="U22" s="141">
        <f t="shared" si="10"/>
        <v>181.20000000000002</v>
      </c>
      <c r="V22" s="141">
        <f t="shared" si="8"/>
        <v>-1</v>
      </c>
      <c r="W22" s="147">
        <f t="shared" si="9"/>
        <v>0.9945115257958288</v>
      </c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</row>
    <row r="23" spans="1:196" ht="90.75" customHeight="1">
      <c r="A23" s="119"/>
      <c r="B23" s="137"/>
      <c r="C23" s="137" t="s">
        <v>167</v>
      </c>
      <c r="D23" s="137" t="s">
        <v>91</v>
      </c>
      <c r="E23" s="176" t="s">
        <v>104</v>
      </c>
      <c r="F23" s="141">
        <v>171.6</v>
      </c>
      <c r="G23" s="141">
        <v>171.6</v>
      </c>
      <c r="H23" s="177">
        <v>143.80000000000001</v>
      </c>
      <c r="I23" s="140">
        <f t="shared" si="5"/>
        <v>2.7759931800913032E-4</v>
      </c>
      <c r="J23" s="141">
        <f t="shared" si="6"/>
        <v>-27.799999999999983</v>
      </c>
      <c r="K23" s="142">
        <f t="shared" si="1"/>
        <v>0.8379953379953381</v>
      </c>
      <c r="L23" s="149"/>
      <c r="M23" s="144"/>
      <c r="N23" s="141"/>
      <c r="O23" s="144"/>
      <c r="P23" s="141">
        <f t="shared" si="7"/>
        <v>0</v>
      </c>
      <c r="Q23" s="126"/>
      <c r="R23" s="146">
        <f t="shared" si="11"/>
        <v>171.6</v>
      </c>
      <c r="S23" s="141">
        <f t="shared" si="10"/>
        <v>171.6</v>
      </c>
      <c r="T23" s="141">
        <f t="shared" si="10"/>
        <v>171.6</v>
      </c>
      <c r="U23" s="141">
        <f t="shared" si="10"/>
        <v>143.80000000000001</v>
      </c>
      <c r="V23" s="141">
        <f t="shared" si="8"/>
        <v>-27.799999999999983</v>
      </c>
      <c r="W23" s="147">
        <f t="shared" si="9"/>
        <v>0.8379953379953381</v>
      </c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</row>
    <row r="24" spans="1:196" ht="104.45" customHeight="1">
      <c r="A24" s="119"/>
      <c r="B24" s="137" t="s">
        <v>41</v>
      </c>
      <c r="C24" s="137" t="s">
        <v>103</v>
      </c>
      <c r="D24" s="137" t="s">
        <v>93</v>
      </c>
      <c r="E24" s="138" t="s">
        <v>168</v>
      </c>
      <c r="F24" s="141">
        <v>63.4</v>
      </c>
      <c r="G24" s="141">
        <v>63.4</v>
      </c>
      <c r="H24" s="141">
        <v>59.8</v>
      </c>
      <c r="I24" s="140">
        <f t="shared" si="5"/>
        <v>1.1544116284385251E-4</v>
      </c>
      <c r="J24" s="141">
        <f t="shared" si="6"/>
        <v>-3.6000000000000014</v>
      </c>
      <c r="K24" s="142">
        <f t="shared" si="1"/>
        <v>0.94321766561514198</v>
      </c>
      <c r="L24" s="149"/>
      <c r="M24" s="144"/>
      <c r="N24" s="141"/>
      <c r="O24" s="144"/>
      <c r="P24" s="122">
        <f t="shared" si="7"/>
        <v>0</v>
      </c>
      <c r="Q24" s="126"/>
      <c r="R24" s="146">
        <f t="shared" si="11"/>
        <v>63.4</v>
      </c>
      <c r="S24" s="141">
        <f t="shared" si="10"/>
        <v>63.4</v>
      </c>
      <c r="T24" s="141">
        <f t="shared" si="10"/>
        <v>63.4</v>
      </c>
      <c r="U24" s="141">
        <f t="shared" si="10"/>
        <v>59.8</v>
      </c>
      <c r="V24" s="141">
        <f t="shared" si="8"/>
        <v>-3.6000000000000014</v>
      </c>
      <c r="W24" s="147">
        <f t="shared" si="9"/>
        <v>0.94321766561514198</v>
      </c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</row>
    <row r="25" spans="1:196" ht="52.5" customHeight="1">
      <c r="A25" s="119"/>
      <c r="B25" s="137"/>
      <c r="C25" s="137" t="s">
        <v>169</v>
      </c>
      <c r="D25" s="137" t="s">
        <v>85</v>
      </c>
      <c r="E25" s="138" t="s">
        <v>170</v>
      </c>
      <c r="F25" s="141">
        <v>62.7</v>
      </c>
      <c r="G25" s="141">
        <v>62.7</v>
      </c>
      <c r="H25" s="141">
        <v>58.8</v>
      </c>
      <c r="I25" s="140">
        <f t="shared" si="5"/>
        <v>1.1351070861569443E-4</v>
      </c>
      <c r="J25" s="141">
        <f t="shared" si="6"/>
        <v>-3.9000000000000057</v>
      </c>
      <c r="K25" s="142">
        <f t="shared" si="1"/>
        <v>0.93779904306220085</v>
      </c>
      <c r="L25" s="149"/>
      <c r="M25" s="144"/>
      <c r="N25" s="141"/>
      <c r="O25" s="144"/>
      <c r="P25" s="122">
        <f t="shared" si="7"/>
        <v>0</v>
      </c>
      <c r="Q25" s="126"/>
      <c r="R25" s="146">
        <f t="shared" si="11"/>
        <v>62.7</v>
      </c>
      <c r="S25" s="141">
        <f t="shared" si="10"/>
        <v>62.7</v>
      </c>
      <c r="T25" s="141">
        <f t="shared" si="10"/>
        <v>62.7</v>
      </c>
      <c r="U25" s="141">
        <f t="shared" si="10"/>
        <v>58.8</v>
      </c>
      <c r="V25" s="141">
        <f t="shared" si="8"/>
        <v>-3.9000000000000057</v>
      </c>
      <c r="W25" s="147">
        <f t="shared" si="9"/>
        <v>0.93779904306220085</v>
      </c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</row>
    <row r="26" spans="1:196" s="179" customFormat="1" ht="34.5" customHeight="1">
      <c r="A26" s="119"/>
      <c r="B26" s="136" t="s">
        <v>8</v>
      </c>
      <c r="C26" s="136" t="s">
        <v>171</v>
      </c>
      <c r="D26" s="136" t="s">
        <v>105</v>
      </c>
      <c r="E26" s="138" t="s">
        <v>172</v>
      </c>
      <c r="F26" s="141">
        <v>2204.6999999999998</v>
      </c>
      <c r="G26" s="141">
        <v>2204.6999999999998</v>
      </c>
      <c r="H26" s="141">
        <v>2189.6999999999998</v>
      </c>
      <c r="I26" s="151">
        <f t="shared" si="5"/>
        <v>4.2271156233977224E-3</v>
      </c>
      <c r="J26" s="141">
        <f t="shared" si="6"/>
        <v>-15</v>
      </c>
      <c r="K26" s="142">
        <f t="shared" si="1"/>
        <v>0.9931963532453395</v>
      </c>
      <c r="L26" s="149"/>
      <c r="M26" s="144"/>
      <c r="N26" s="141"/>
      <c r="O26" s="144"/>
      <c r="P26" s="122">
        <f t="shared" si="7"/>
        <v>0</v>
      </c>
      <c r="Q26" s="126"/>
      <c r="R26" s="146">
        <f t="shared" si="11"/>
        <v>2204.6999999999998</v>
      </c>
      <c r="S26" s="141">
        <f t="shared" si="10"/>
        <v>2204.6999999999998</v>
      </c>
      <c r="T26" s="141">
        <f t="shared" si="10"/>
        <v>2204.6999999999998</v>
      </c>
      <c r="U26" s="141">
        <f t="shared" si="10"/>
        <v>2189.6999999999998</v>
      </c>
      <c r="V26" s="141">
        <f t="shared" si="8"/>
        <v>-15</v>
      </c>
      <c r="W26" s="147">
        <f t="shared" si="9"/>
        <v>0.9931963532453395</v>
      </c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78"/>
      <c r="GF26" s="178"/>
      <c r="GG26" s="178"/>
      <c r="GH26" s="178"/>
      <c r="GI26" s="178"/>
      <c r="GJ26" s="178"/>
      <c r="GK26" s="178"/>
      <c r="GL26" s="178"/>
      <c r="GM26" s="178"/>
      <c r="GN26" s="178"/>
    </row>
    <row r="27" spans="1:196" s="128" customFormat="1" ht="23.25" customHeight="1">
      <c r="A27" s="119"/>
      <c r="B27" s="136"/>
      <c r="C27" s="136"/>
      <c r="D27" s="136"/>
      <c r="E27" s="180" t="s">
        <v>44</v>
      </c>
      <c r="F27" s="122">
        <f>SUM(F28,F64,F69,F49)</f>
        <v>321620.40000000002</v>
      </c>
      <c r="G27" s="122">
        <f>SUM(G28,G64,G69,G49)</f>
        <v>321620.40000000002</v>
      </c>
      <c r="H27" s="122">
        <f>SUM(H28,H64,H69,H49)</f>
        <v>314843.2</v>
      </c>
      <c r="I27" s="123">
        <f t="shared" si="5"/>
        <v>0.60779038664681651</v>
      </c>
      <c r="J27" s="122">
        <f t="shared" si="6"/>
        <v>-6777.2000000000116</v>
      </c>
      <c r="K27" s="124">
        <f t="shared" si="1"/>
        <v>0.97892795357508411</v>
      </c>
      <c r="L27" s="125">
        <f>SUM(L28,L64,L69,L49)</f>
        <v>22153.5</v>
      </c>
      <c r="M27" s="122">
        <f>SUM(M28,M64,M69,M49)</f>
        <v>30733.4</v>
      </c>
      <c r="N27" s="122">
        <f>SUM(N28,N64,N69,N49)</f>
        <v>30733.4</v>
      </c>
      <c r="O27" s="122">
        <f>SUM(O28,O64,O69,O49)</f>
        <v>28629.9</v>
      </c>
      <c r="P27" s="122">
        <f t="shared" si="7"/>
        <v>-2103.5</v>
      </c>
      <c r="Q27" s="126">
        <f t="shared" si="3"/>
        <v>0.93155654759967987</v>
      </c>
      <c r="R27" s="127">
        <f t="shared" si="11"/>
        <v>343773.9</v>
      </c>
      <c r="S27" s="122">
        <f t="shared" ref="S27:U91" si="12">SUM(F27,M27)</f>
        <v>352353.80000000005</v>
      </c>
      <c r="T27" s="122">
        <f t="shared" si="12"/>
        <v>352353.80000000005</v>
      </c>
      <c r="U27" s="122">
        <f t="shared" si="12"/>
        <v>343473.10000000003</v>
      </c>
      <c r="V27" s="122">
        <f t="shared" si="8"/>
        <v>-8880.7000000000116</v>
      </c>
      <c r="W27" s="126">
        <f t="shared" si="9"/>
        <v>0.97479607144864056</v>
      </c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</row>
    <row r="28" spans="1:196" ht="21" customHeight="1">
      <c r="A28" s="129">
        <v>2</v>
      </c>
      <c r="B28" s="130" t="s">
        <v>14</v>
      </c>
      <c r="C28" s="130" t="s">
        <v>106</v>
      </c>
      <c r="D28" s="130"/>
      <c r="E28" s="131" t="s">
        <v>39</v>
      </c>
      <c r="F28" s="122">
        <f>F29+F32+F39+F42+F43+F44+F45+F46+F47</f>
        <v>251040.70000000004</v>
      </c>
      <c r="G28" s="122">
        <f>G29+G32+G39+G42+G43+G44+G45+G46+G47</f>
        <v>251040.70000000004</v>
      </c>
      <c r="H28" s="122">
        <f>H29+H32+H39+H42+H43+H44+H45+H46+H47</f>
        <v>246755.7</v>
      </c>
      <c r="I28" s="123">
        <f t="shared" si="5"/>
        <v>0.47635058438710398</v>
      </c>
      <c r="J28" s="122">
        <f t="shared" si="6"/>
        <v>-4285.0000000000291</v>
      </c>
      <c r="K28" s="124">
        <f t="shared" si="1"/>
        <v>0.98293105460588648</v>
      </c>
      <c r="L28" s="125">
        <f>L29+L32+L39+L42+L43+L44+L45+L46+L47</f>
        <v>17076.599999999999</v>
      </c>
      <c r="M28" s="122">
        <f>M29+M32+M39+M42+M43+M44+M45+M46+M47</f>
        <v>20324.400000000001</v>
      </c>
      <c r="N28" s="122">
        <f>N29+N32+N39+N42+N43+N44+N45+N46+N47</f>
        <v>20324.400000000001</v>
      </c>
      <c r="O28" s="122">
        <f>O29+O32+O39+O42+O43+O44+O45+O46+O47</f>
        <v>18304.000000000004</v>
      </c>
      <c r="P28" s="122">
        <f t="shared" si="7"/>
        <v>-2020.3999999999978</v>
      </c>
      <c r="Q28" s="126">
        <f t="shared" si="3"/>
        <v>0.90059239141130865</v>
      </c>
      <c r="R28" s="127">
        <f t="shared" si="11"/>
        <v>268117.30000000005</v>
      </c>
      <c r="S28" s="122">
        <f t="shared" si="12"/>
        <v>271365.10000000003</v>
      </c>
      <c r="T28" s="122">
        <f t="shared" si="12"/>
        <v>271365.10000000003</v>
      </c>
      <c r="U28" s="122">
        <f t="shared" si="12"/>
        <v>265059.7</v>
      </c>
      <c r="V28" s="122">
        <f t="shared" si="8"/>
        <v>-6305.4000000000233</v>
      </c>
      <c r="W28" s="126">
        <f t="shared" si="9"/>
        <v>0.97676414542621726</v>
      </c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</row>
    <row r="29" spans="1:196" ht="19.899999999999999" customHeight="1">
      <c r="A29" s="119"/>
      <c r="B29" s="181">
        <v>70101</v>
      </c>
      <c r="C29" s="182">
        <v>1010</v>
      </c>
      <c r="D29" s="136" t="s">
        <v>107</v>
      </c>
      <c r="E29" s="183" t="s">
        <v>173</v>
      </c>
      <c r="F29" s="184">
        <v>84613.6</v>
      </c>
      <c r="G29" s="184">
        <v>84613.6</v>
      </c>
      <c r="H29" s="184">
        <v>83198.100000000006</v>
      </c>
      <c r="I29" s="151">
        <f t="shared" si="5"/>
        <v>0.16061012391971782</v>
      </c>
      <c r="J29" s="141">
        <f t="shared" si="6"/>
        <v>-1415.5</v>
      </c>
      <c r="K29" s="142">
        <f t="shared" si="1"/>
        <v>0.98327101080677337</v>
      </c>
      <c r="L29" s="143">
        <v>9289.5</v>
      </c>
      <c r="M29" s="141">
        <v>7589.4</v>
      </c>
      <c r="N29" s="141">
        <v>7589.4</v>
      </c>
      <c r="O29" s="141">
        <v>6305.6</v>
      </c>
      <c r="P29" s="141">
        <f t="shared" si="7"/>
        <v>-1283.7999999999993</v>
      </c>
      <c r="Q29" s="147">
        <f t="shared" si="3"/>
        <v>0.83084301789337767</v>
      </c>
      <c r="R29" s="146">
        <f t="shared" si="11"/>
        <v>93903.1</v>
      </c>
      <c r="S29" s="141">
        <f t="shared" si="12"/>
        <v>92203</v>
      </c>
      <c r="T29" s="141">
        <f t="shared" si="12"/>
        <v>92203</v>
      </c>
      <c r="U29" s="141">
        <f t="shared" si="12"/>
        <v>89503.700000000012</v>
      </c>
      <c r="V29" s="141">
        <f t="shared" si="8"/>
        <v>-2699.2999999999884</v>
      </c>
      <c r="W29" s="147">
        <f t="shared" si="9"/>
        <v>0.97072437990087102</v>
      </c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</row>
    <row r="30" spans="1:196" s="190" customFormat="1" ht="78.599999999999994" customHeight="1">
      <c r="A30" s="153"/>
      <c r="B30" s="185"/>
      <c r="C30" s="186"/>
      <c r="D30" s="154"/>
      <c r="E30" s="156" t="s">
        <v>272</v>
      </c>
      <c r="F30" s="187">
        <v>240.6</v>
      </c>
      <c r="G30" s="187">
        <v>240.6</v>
      </c>
      <c r="H30" s="187">
        <v>108.1</v>
      </c>
      <c r="I30" s="159">
        <f t="shared" si="5"/>
        <v>2.0868210206388723E-4</v>
      </c>
      <c r="J30" s="160">
        <f t="shared" si="6"/>
        <v>-132.5</v>
      </c>
      <c r="K30" s="161">
        <f t="shared" si="1"/>
        <v>0.44929343308395675</v>
      </c>
      <c r="L30" s="188"/>
      <c r="M30" s="160"/>
      <c r="N30" s="160"/>
      <c r="O30" s="160"/>
      <c r="P30" s="160">
        <f t="shared" si="7"/>
        <v>0</v>
      </c>
      <c r="Q30" s="126"/>
      <c r="R30" s="166">
        <f t="shared" si="11"/>
        <v>240.6</v>
      </c>
      <c r="S30" s="160">
        <f t="shared" si="12"/>
        <v>240.6</v>
      </c>
      <c r="T30" s="160">
        <f t="shared" si="12"/>
        <v>240.6</v>
      </c>
      <c r="U30" s="160">
        <f t="shared" si="12"/>
        <v>108.1</v>
      </c>
      <c r="V30" s="160">
        <f t="shared" si="8"/>
        <v>-132.5</v>
      </c>
      <c r="W30" s="167">
        <f t="shared" si="9"/>
        <v>0.44929343308395675</v>
      </c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69"/>
      <c r="GB30" s="169"/>
      <c r="GC30" s="169"/>
      <c r="GD30" s="169"/>
      <c r="GE30" s="189"/>
      <c r="GF30" s="189"/>
      <c r="GG30" s="189"/>
      <c r="GH30" s="189"/>
      <c r="GI30" s="189"/>
      <c r="GJ30" s="189"/>
      <c r="GK30" s="189"/>
      <c r="GL30" s="189"/>
      <c r="GM30" s="189"/>
      <c r="GN30" s="189"/>
    </row>
    <row r="31" spans="1:196" s="190" customFormat="1" ht="63" customHeight="1">
      <c r="A31" s="153"/>
      <c r="B31" s="185"/>
      <c r="C31" s="186"/>
      <c r="D31" s="154"/>
      <c r="E31" s="156" t="s">
        <v>328</v>
      </c>
      <c r="F31" s="187">
        <v>24.5</v>
      </c>
      <c r="G31" s="187">
        <v>24.5</v>
      </c>
      <c r="H31" s="187">
        <v>24.5</v>
      </c>
      <c r="I31" s="191">
        <f t="shared" si="5"/>
        <v>4.7296128589872687E-5</v>
      </c>
      <c r="J31" s="160">
        <f t="shared" si="6"/>
        <v>0</v>
      </c>
      <c r="K31" s="161">
        <f t="shared" si="1"/>
        <v>1</v>
      </c>
      <c r="L31" s="188"/>
      <c r="M31" s="160"/>
      <c r="N31" s="160"/>
      <c r="O31" s="160"/>
      <c r="P31" s="160"/>
      <c r="Q31" s="126"/>
      <c r="R31" s="166">
        <f t="shared" si="11"/>
        <v>24.5</v>
      </c>
      <c r="S31" s="160">
        <f t="shared" si="12"/>
        <v>24.5</v>
      </c>
      <c r="T31" s="160">
        <f t="shared" si="12"/>
        <v>24.5</v>
      </c>
      <c r="U31" s="160">
        <f t="shared" si="12"/>
        <v>24.5</v>
      </c>
      <c r="V31" s="160">
        <f t="shared" si="8"/>
        <v>0</v>
      </c>
      <c r="W31" s="167">
        <f t="shared" si="9"/>
        <v>1</v>
      </c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89"/>
      <c r="GF31" s="189"/>
      <c r="GG31" s="189"/>
      <c r="GH31" s="189"/>
      <c r="GI31" s="189"/>
      <c r="GJ31" s="189"/>
      <c r="GK31" s="189"/>
      <c r="GL31" s="189"/>
      <c r="GM31" s="189"/>
      <c r="GN31" s="189"/>
    </row>
    <row r="32" spans="1:196" ht="72.599999999999994" customHeight="1">
      <c r="A32" s="119"/>
      <c r="B32" s="192" t="s">
        <v>24</v>
      </c>
      <c r="C32" s="193">
        <v>1020</v>
      </c>
      <c r="D32" s="192" t="s">
        <v>108</v>
      </c>
      <c r="E32" s="183" t="s">
        <v>308</v>
      </c>
      <c r="F32" s="184">
        <v>143809.60000000001</v>
      </c>
      <c r="G32" s="184">
        <v>143809.60000000001</v>
      </c>
      <c r="H32" s="184">
        <v>141712.20000000001</v>
      </c>
      <c r="I32" s="151">
        <f t="shared" si="5"/>
        <v>0.27356891567158187</v>
      </c>
      <c r="J32" s="141">
        <f t="shared" si="6"/>
        <v>-2097.3999999999942</v>
      </c>
      <c r="K32" s="142">
        <f t="shared" si="1"/>
        <v>0.98541543819049637</v>
      </c>
      <c r="L32" s="143">
        <v>7284</v>
      </c>
      <c r="M32" s="141">
        <v>12222.7</v>
      </c>
      <c r="N32" s="141">
        <v>12222.7</v>
      </c>
      <c r="O32" s="141">
        <v>11492.3</v>
      </c>
      <c r="P32" s="141">
        <f t="shared" si="7"/>
        <v>-730.40000000000146</v>
      </c>
      <c r="Q32" s="147">
        <f t="shared" si="3"/>
        <v>0.94024233598141149</v>
      </c>
      <c r="R32" s="146">
        <f t="shared" si="11"/>
        <v>151093.6</v>
      </c>
      <c r="S32" s="141">
        <f t="shared" si="12"/>
        <v>156032.30000000002</v>
      </c>
      <c r="T32" s="141">
        <f t="shared" si="12"/>
        <v>156032.30000000002</v>
      </c>
      <c r="U32" s="141">
        <f t="shared" si="12"/>
        <v>153204.5</v>
      </c>
      <c r="V32" s="160">
        <f t="shared" si="8"/>
        <v>-2827.8000000000175</v>
      </c>
      <c r="W32" s="147">
        <f t="shared" si="9"/>
        <v>0.98187682934879494</v>
      </c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</row>
    <row r="33" spans="1:196" s="199" customFormat="1" ht="67.150000000000006" customHeight="1">
      <c r="A33" s="153"/>
      <c r="B33" s="194"/>
      <c r="C33" s="195"/>
      <c r="D33" s="194"/>
      <c r="E33" s="156" t="s">
        <v>339</v>
      </c>
      <c r="F33" s="187">
        <v>80994.8</v>
      </c>
      <c r="G33" s="187">
        <v>80994.8</v>
      </c>
      <c r="H33" s="187">
        <v>80819</v>
      </c>
      <c r="I33" s="173">
        <f t="shared" si="5"/>
        <v>0.15601738026550696</v>
      </c>
      <c r="J33" s="160">
        <f t="shared" si="6"/>
        <v>-175.80000000000291</v>
      </c>
      <c r="K33" s="161">
        <f t="shared" si="1"/>
        <v>0.9978294902882654</v>
      </c>
      <c r="L33" s="188">
        <v>1171.7</v>
      </c>
      <c r="M33" s="160">
        <v>1171.7</v>
      </c>
      <c r="N33" s="160">
        <v>1171.7</v>
      </c>
      <c r="O33" s="160">
        <v>1148.0999999999999</v>
      </c>
      <c r="P33" s="160">
        <f t="shared" si="7"/>
        <v>-23.600000000000136</v>
      </c>
      <c r="Q33" s="167">
        <f t="shared" si="3"/>
        <v>0.97985832550994267</v>
      </c>
      <c r="R33" s="166">
        <f t="shared" si="11"/>
        <v>82166.5</v>
      </c>
      <c r="S33" s="160">
        <f t="shared" si="12"/>
        <v>82166.5</v>
      </c>
      <c r="T33" s="160">
        <f t="shared" si="12"/>
        <v>82166.5</v>
      </c>
      <c r="U33" s="160">
        <f t="shared" si="12"/>
        <v>81967.100000000006</v>
      </c>
      <c r="V33" s="160">
        <f t="shared" si="8"/>
        <v>-199.39999999999418</v>
      </c>
      <c r="W33" s="167">
        <f t="shared" si="9"/>
        <v>0.99757322022965567</v>
      </c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  <c r="CS33" s="197"/>
      <c r="CT33" s="197"/>
      <c r="CU33" s="197"/>
      <c r="CV33" s="197"/>
      <c r="CW33" s="197"/>
      <c r="CX33" s="197"/>
      <c r="CY33" s="197"/>
      <c r="CZ33" s="197"/>
      <c r="DA33" s="197"/>
      <c r="DB33" s="197"/>
      <c r="DC33" s="197"/>
      <c r="DD33" s="197"/>
      <c r="DE33" s="197"/>
      <c r="DF33" s="197"/>
      <c r="DG33" s="197"/>
      <c r="DH33" s="197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  <c r="ED33" s="197"/>
      <c r="EE33" s="197"/>
      <c r="EF33" s="197"/>
      <c r="EG33" s="197"/>
      <c r="EH33" s="197"/>
      <c r="EI33" s="197"/>
      <c r="EJ33" s="197"/>
      <c r="EK33" s="197"/>
      <c r="EL33" s="197"/>
      <c r="EM33" s="197"/>
      <c r="EN33" s="197"/>
      <c r="EO33" s="197"/>
      <c r="EP33" s="197"/>
      <c r="EQ33" s="197"/>
      <c r="ER33" s="197"/>
      <c r="ES33" s="197"/>
      <c r="ET33" s="197"/>
      <c r="EU33" s="197"/>
      <c r="EV33" s="197"/>
      <c r="EW33" s="197"/>
      <c r="EX33" s="197"/>
      <c r="EY33" s="197"/>
      <c r="EZ33" s="197"/>
      <c r="FA33" s="197"/>
      <c r="FB33" s="197"/>
      <c r="FC33" s="197"/>
      <c r="FD33" s="197"/>
      <c r="FE33" s="197"/>
      <c r="FF33" s="197"/>
      <c r="FG33" s="197"/>
      <c r="FH33" s="197"/>
      <c r="FI33" s="197"/>
      <c r="FJ33" s="197"/>
      <c r="FK33" s="197"/>
      <c r="FL33" s="197"/>
      <c r="FM33" s="197"/>
      <c r="FN33" s="197"/>
      <c r="FO33" s="197"/>
      <c r="FP33" s="197"/>
      <c r="FQ33" s="197"/>
      <c r="FR33" s="197"/>
      <c r="FS33" s="197"/>
      <c r="FT33" s="197"/>
      <c r="FU33" s="197"/>
      <c r="FV33" s="197"/>
      <c r="FW33" s="197"/>
      <c r="FX33" s="197"/>
      <c r="FY33" s="197"/>
      <c r="FZ33" s="197"/>
      <c r="GA33" s="197"/>
      <c r="GB33" s="197"/>
      <c r="GC33" s="197"/>
      <c r="GD33" s="197"/>
      <c r="GE33" s="198"/>
      <c r="GF33" s="198"/>
      <c r="GG33" s="198"/>
      <c r="GH33" s="198"/>
      <c r="GI33" s="198"/>
      <c r="GJ33" s="198"/>
      <c r="GK33" s="198"/>
      <c r="GL33" s="198"/>
      <c r="GM33" s="198"/>
      <c r="GN33" s="198"/>
    </row>
    <row r="34" spans="1:196" s="199" customFormat="1" ht="66" customHeight="1">
      <c r="A34" s="153"/>
      <c r="B34" s="194"/>
      <c r="C34" s="195"/>
      <c r="D34" s="194"/>
      <c r="E34" s="156" t="s">
        <v>340</v>
      </c>
      <c r="F34" s="200"/>
      <c r="G34" s="200"/>
      <c r="H34" s="200"/>
      <c r="I34" s="173">
        <f t="shared" si="5"/>
        <v>0</v>
      </c>
      <c r="J34" s="160">
        <f t="shared" si="6"/>
        <v>0</v>
      </c>
      <c r="K34" s="124"/>
      <c r="L34" s="188">
        <v>1470.7</v>
      </c>
      <c r="M34" s="160">
        <v>1470.7</v>
      </c>
      <c r="N34" s="160">
        <v>1470.7</v>
      </c>
      <c r="O34" s="160">
        <v>1467.9</v>
      </c>
      <c r="P34" s="160">
        <f t="shared" si="7"/>
        <v>-2.7999999999999545</v>
      </c>
      <c r="Q34" s="167">
        <f t="shared" si="3"/>
        <v>0.99809614469300334</v>
      </c>
      <c r="R34" s="166">
        <f t="shared" si="11"/>
        <v>1470.7</v>
      </c>
      <c r="S34" s="160">
        <f t="shared" si="12"/>
        <v>1470.7</v>
      </c>
      <c r="T34" s="160">
        <f t="shared" si="12"/>
        <v>1470.7</v>
      </c>
      <c r="U34" s="160">
        <f t="shared" si="12"/>
        <v>1467.9</v>
      </c>
      <c r="V34" s="160">
        <f t="shared" si="8"/>
        <v>-2.7999999999999545</v>
      </c>
      <c r="W34" s="167">
        <f t="shared" si="9"/>
        <v>0.99809614469300334</v>
      </c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197"/>
      <c r="BW34" s="197"/>
      <c r="BX34" s="197"/>
      <c r="BY34" s="197"/>
      <c r="BZ34" s="197"/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  <c r="CR34" s="197"/>
      <c r="CS34" s="197"/>
      <c r="CT34" s="197"/>
      <c r="CU34" s="197"/>
      <c r="CV34" s="197"/>
      <c r="CW34" s="197"/>
      <c r="CX34" s="197"/>
      <c r="CY34" s="197"/>
      <c r="CZ34" s="197"/>
      <c r="DA34" s="197"/>
      <c r="DB34" s="197"/>
      <c r="DC34" s="197"/>
      <c r="DD34" s="197"/>
      <c r="DE34" s="197"/>
      <c r="DF34" s="197"/>
      <c r="DG34" s="197"/>
      <c r="DH34" s="197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7"/>
      <c r="EO34" s="197"/>
      <c r="EP34" s="197"/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7"/>
      <c r="FB34" s="197"/>
      <c r="FC34" s="197"/>
      <c r="FD34" s="197"/>
      <c r="FE34" s="197"/>
      <c r="FF34" s="197"/>
      <c r="FG34" s="197"/>
      <c r="FH34" s="197"/>
      <c r="FI34" s="197"/>
      <c r="FJ34" s="197"/>
      <c r="FK34" s="197"/>
      <c r="FL34" s="197"/>
      <c r="FM34" s="197"/>
      <c r="FN34" s="197"/>
      <c r="FO34" s="197"/>
      <c r="FP34" s="197"/>
      <c r="FQ34" s="197"/>
      <c r="FR34" s="197"/>
      <c r="FS34" s="197"/>
      <c r="FT34" s="197"/>
      <c r="FU34" s="197"/>
      <c r="FV34" s="197"/>
      <c r="FW34" s="197"/>
      <c r="FX34" s="197"/>
      <c r="FY34" s="197"/>
      <c r="FZ34" s="197"/>
      <c r="GA34" s="197"/>
      <c r="GB34" s="197"/>
      <c r="GC34" s="197"/>
      <c r="GD34" s="197"/>
      <c r="GE34" s="198"/>
      <c r="GF34" s="198"/>
      <c r="GG34" s="198"/>
      <c r="GH34" s="198"/>
      <c r="GI34" s="198"/>
      <c r="GJ34" s="198"/>
      <c r="GK34" s="198"/>
      <c r="GL34" s="198"/>
      <c r="GM34" s="198"/>
      <c r="GN34" s="198"/>
    </row>
    <row r="35" spans="1:196" s="207" customFormat="1" ht="66" customHeight="1">
      <c r="A35" s="201"/>
      <c r="B35" s="194"/>
      <c r="C35" s="195"/>
      <c r="D35" s="194"/>
      <c r="E35" s="156" t="s">
        <v>273</v>
      </c>
      <c r="F35" s="160">
        <v>858.9</v>
      </c>
      <c r="G35" s="202">
        <v>858.9</v>
      </c>
      <c r="H35" s="202">
        <v>491.4</v>
      </c>
      <c r="I35" s="173">
        <f t="shared" si="5"/>
        <v>9.4862520771687487E-4</v>
      </c>
      <c r="J35" s="160">
        <f t="shared" si="6"/>
        <v>-367.5</v>
      </c>
      <c r="K35" s="161">
        <f t="shared" si="1"/>
        <v>0.57212713936430315</v>
      </c>
      <c r="L35" s="203">
        <v>89.2</v>
      </c>
      <c r="M35" s="204">
        <v>89.2</v>
      </c>
      <c r="N35" s="204">
        <v>89.2</v>
      </c>
      <c r="O35" s="204">
        <v>89.2</v>
      </c>
      <c r="P35" s="160">
        <f t="shared" si="7"/>
        <v>0</v>
      </c>
      <c r="Q35" s="126"/>
      <c r="R35" s="166">
        <f t="shared" si="11"/>
        <v>948.1</v>
      </c>
      <c r="S35" s="160">
        <f t="shared" si="12"/>
        <v>948.1</v>
      </c>
      <c r="T35" s="160">
        <f t="shared" si="12"/>
        <v>948.1</v>
      </c>
      <c r="U35" s="160">
        <f t="shared" si="12"/>
        <v>580.6</v>
      </c>
      <c r="V35" s="160">
        <f t="shared" si="8"/>
        <v>-367.5</v>
      </c>
      <c r="W35" s="167">
        <f t="shared" si="9"/>
        <v>0.61238266005695607</v>
      </c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6"/>
      <c r="GF35" s="206"/>
      <c r="GG35" s="206"/>
      <c r="GH35" s="206"/>
      <c r="GI35" s="206"/>
      <c r="GJ35" s="206"/>
      <c r="GK35" s="206"/>
      <c r="GL35" s="206"/>
      <c r="GM35" s="206"/>
      <c r="GN35" s="206"/>
    </row>
    <row r="36" spans="1:196" s="207" customFormat="1" ht="81" customHeight="1">
      <c r="A36" s="201"/>
      <c r="B36" s="194"/>
      <c r="C36" s="195"/>
      <c r="D36" s="194"/>
      <c r="E36" s="156" t="s">
        <v>329</v>
      </c>
      <c r="F36" s="202">
        <v>1429.1</v>
      </c>
      <c r="G36" s="204">
        <v>1429.1</v>
      </c>
      <c r="H36" s="202">
        <v>1429</v>
      </c>
      <c r="I36" s="173">
        <f t="shared" si="5"/>
        <v>2.7586190920378803E-3</v>
      </c>
      <c r="J36" s="160">
        <f t="shared" si="6"/>
        <v>-9.9999999999909051E-2</v>
      </c>
      <c r="K36" s="161">
        <f t="shared" si="1"/>
        <v>0.99993002589042057</v>
      </c>
      <c r="L36" s="208">
        <v>118.1</v>
      </c>
      <c r="M36" s="202">
        <v>118.1</v>
      </c>
      <c r="N36" s="202">
        <v>118.1</v>
      </c>
      <c r="O36" s="202">
        <v>118</v>
      </c>
      <c r="P36" s="160">
        <f t="shared" si="7"/>
        <v>-9.9999999999994316E-2</v>
      </c>
      <c r="Q36" s="167">
        <f t="shared" si="3"/>
        <v>0.99915325994919568</v>
      </c>
      <c r="R36" s="209">
        <f t="shared" si="11"/>
        <v>1547.1999999999998</v>
      </c>
      <c r="S36" s="202">
        <f t="shared" si="12"/>
        <v>1547.1999999999998</v>
      </c>
      <c r="T36" s="202">
        <f t="shared" si="12"/>
        <v>1547.1999999999998</v>
      </c>
      <c r="U36" s="202">
        <f t="shared" si="12"/>
        <v>1547</v>
      </c>
      <c r="V36" s="160">
        <f t="shared" si="8"/>
        <v>-0.1999999999998181</v>
      </c>
      <c r="W36" s="167">
        <f t="shared" si="9"/>
        <v>0.99987073422957617</v>
      </c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6"/>
      <c r="GF36" s="206"/>
      <c r="GG36" s="206"/>
      <c r="GH36" s="206"/>
      <c r="GI36" s="206"/>
      <c r="GJ36" s="206"/>
      <c r="GK36" s="206"/>
      <c r="GL36" s="206"/>
      <c r="GM36" s="206"/>
      <c r="GN36" s="206"/>
    </row>
    <row r="37" spans="1:196" s="207" customFormat="1" ht="81.599999999999994" customHeight="1">
      <c r="A37" s="201"/>
      <c r="B37" s="194"/>
      <c r="C37" s="195"/>
      <c r="D37" s="194"/>
      <c r="E37" s="156" t="s">
        <v>328</v>
      </c>
      <c r="F37" s="204">
        <v>57.7</v>
      </c>
      <c r="G37" s="204">
        <v>57.7</v>
      </c>
      <c r="H37" s="204">
        <v>57.7</v>
      </c>
      <c r="I37" s="159">
        <f t="shared" si="5"/>
        <v>1.1138720896472058E-4</v>
      </c>
      <c r="J37" s="160">
        <f t="shared" si="6"/>
        <v>0</v>
      </c>
      <c r="K37" s="161">
        <f t="shared" si="1"/>
        <v>1</v>
      </c>
      <c r="L37" s="210"/>
      <c r="M37" s="211"/>
      <c r="N37" s="211"/>
      <c r="O37" s="211"/>
      <c r="P37" s="160">
        <f t="shared" si="7"/>
        <v>0</v>
      </c>
      <c r="Q37" s="126"/>
      <c r="R37" s="209">
        <f t="shared" si="11"/>
        <v>57.7</v>
      </c>
      <c r="S37" s="202">
        <f t="shared" si="12"/>
        <v>57.7</v>
      </c>
      <c r="T37" s="202">
        <f t="shared" si="12"/>
        <v>57.7</v>
      </c>
      <c r="U37" s="202">
        <f t="shared" si="12"/>
        <v>57.7</v>
      </c>
      <c r="V37" s="160">
        <f t="shared" si="8"/>
        <v>0</v>
      </c>
      <c r="W37" s="167">
        <f t="shared" si="9"/>
        <v>1</v>
      </c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6"/>
      <c r="GF37" s="206"/>
      <c r="GG37" s="206"/>
      <c r="GH37" s="206"/>
      <c r="GI37" s="206"/>
      <c r="GJ37" s="206"/>
      <c r="GK37" s="206"/>
      <c r="GL37" s="206"/>
      <c r="GM37" s="206"/>
      <c r="GN37" s="206"/>
    </row>
    <row r="38" spans="1:196" s="207" customFormat="1" ht="81.599999999999994" customHeight="1">
      <c r="A38" s="201"/>
      <c r="B38" s="194"/>
      <c r="C38" s="195"/>
      <c r="D38" s="194"/>
      <c r="E38" s="156" t="s">
        <v>309</v>
      </c>
      <c r="F38" s="160">
        <v>4117.1000000000004</v>
      </c>
      <c r="G38" s="160">
        <v>4117.1000000000004</v>
      </c>
      <c r="H38" s="160">
        <v>4117.1000000000004</v>
      </c>
      <c r="I38" s="173">
        <f t="shared" si="5"/>
        <v>7.947873102749586E-3</v>
      </c>
      <c r="J38" s="160">
        <f t="shared" si="6"/>
        <v>0</v>
      </c>
      <c r="K38" s="161">
        <f t="shared" si="1"/>
        <v>1</v>
      </c>
      <c r="L38" s="210"/>
      <c r="M38" s="211"/>
      <c r="N38" s="211"/>
      <c r="O38" s="211"/>
      <c r="P38" s="177">
        <f t="shared" si="7"/>
        <v>0</v>
      </c>
      <c r="Q38" s="126"/>
      <c r="R38" s="209">
        <f t="shared" si="11"/>
        <v>4117.1000000000004</v>
      </c>
      <c r="S38" s="202">
        <f t="shared" si="12"/>
        <v>4117.1000000000004</v>
      </c>
      <c r="T38" s="202">
        <f t="shared" si="12"/>
        <v>4117.1000000000004</v>
      </c>
      <c r="U38" s="202">
        <f t="shared" si="12"/>
        <v>4117.1000000000004</v>
      </c>
      <c r="V38" s="160">
        <f t="shared" si="8"/>
        <v>0</v>
      </c>
      <c r="W38" s="167">
        <f t="shared" si="9"/>
        <v>1</v>
      </c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6"/>
      <c r="GF38" s="206"/>
      <c r="GG38" s="206"/>
      <c r="GH38" s="206"/>
      <c r="GI38" s="206"/>
      <c r="GJ38" s="206"/>
      <c r="GK38" s="206"/>
      <c r="GL38" s="206"/>
      <c r="GM38" s="206"/>
      <c r="GN38" s="206"/>
    </row>
    <row r="39" spans="1:196" ht="69.599999999999994" customHeight="1">
      <c r="A39" s="119"/>
      <c r="B39" s="192" t="s">
        <v>25</v>
      </c>
      <c r="C39" s="193">
        <v>1070</v>
      </c>
      <c r="D39" s="192" t="s">
        <v>109</v>
      </c>
      <c r="E39" s="212" t="s">
        <v>310</v>
      </c>
      <c r="F39" s="184">
        <v>517.4</v>
      </c>
      <c r="G39" s="184">
        <v>517.4</v>
      </c>
      <c r="H39" s="184">
        <v>330.2</v>
      </c>
      <c r="I39" s="151">
        <f t="shared" si="5"/>
        <v>6.3743598613779425E-4</v>
      </c>
      <c r="J39" s="141">
        <f t="shared" si="6"/>
        <v>-187.2</v>
      </c>
      <c r="K39" s="142">
        <f t="shared" si="1"/>
        <v>0.63819095477386933</v>
      </c>
      <c r="L39" s="143"/>
      <c r="M39" s="141"/>
      <c r="N39" s="141"/>
      <c r="O39" s="141"/>
      <c r="P39" s="141">
        <f t="shared" si="7"/>
        <v>0</v>
      </c>
      <c r="Q39" s="126"/>
      <c r="R39" s="146">
        <f t="shared" si="11"/>
        <v>517.4</v>
      </c>
      <c r="S39" s="141">
        <f t="shared" si="12"/>
        <v>517.4</v>
      </c>
      <c r="T39" s="141">
        <f t="shared" si="12"/>
        <v>517.4</v>
      </c>
      <c r="U39" s="141">
        <f t="shared" si="12"/>
        <v>330.2</v>
      </c>
      <c r="V39" s="141">
        <f t="shared" si="8"/>
        <v>-187.2</v>
      </c>
      <c r="W39" s="147">
        <f t="shared" si="9"/>
        <v>0.63819095477386933</v>
      </c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</row>
    <row r="40" spans="1:196" s="190" customFormat="1" ht="49.9" customHeight="1">
      <c r="A40" s="153"/>
      <c r="B40" s="194"/>
      <c r="C40" s="195"/>
      <c r="D40" s="194"/>
      <c r="E40" s="156" t="s">
        <v>311</v>
      </c>
      <c r="F40" s="187">
        <v>507.3</v>
      </c>
      <c r="G40" s="187">
        <v>507.3</v>
      </c>
      <c r="H40" s="187">
        <v>320.2</v>
      </c>
      <c r="I40" s="173">
        <f t="shared" si="5"/>
        <v>6.1813144385621356E-4</v>
      </c>
      <c r="J40" s="160">
        <f t="shared" si="6"/>
        <v>-187.10000000000002</v>
      </c>
      <c r="K40" s="161">
        <f t="shared" si="1"/>
        <v>0.63118470333136212</v>
      </c>
      <c r="L40" s="162"/>
      <c r="M40" s="163"/>
      <c r="N40" s="163"/>
      <c r="O40" s="163"/>
      <c r="P40" s="160">
        <f t="shared" si="7"/>
        <v>0</v>
      </c>
      <c r="Q40" s="126"/>
      <c r="R40" s="166">
        <f t="shared" si="11"/>
        <v>507.3</v>
      </c>
      <c r="S40" s="160">
        <f t="shared" si="12"/>
        <v>507.3</v>
      </c>
      <c r="T40" s="160">
        <f t="shared" si="12"/>
        <v>507.3</v>
      </c>
      <c r="U40" s="160">
        <f t="shared" si="12"/>
        <v>320.2</v>
      </c>
      <c r="V40" s="160">
        <f t="shared" si="8"/>
        <v>-187.10000000000002</v>
      </c>
      <c r="W40" s="167">
        <f t="shared" si="9"/>
        <v>0.63118470333136212</v>
      </c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89"/>
      <c r="GF40" s="189"/>
      <c r="GG40" s="189"/>
      <c r="GH40" s="189"/>
      <c r="GI40" s="189"/>
      <c r="GJ40" s="189"/>
      <c r="GK40" s="189"/>
      <c r="GL40" s="189"/>
      <c r="GM40" s="189"/>
      <c r="GN40" s="189"/>
    </row>
    <row r="41" spans="1:196" s="190" customFormat="1" ht="80.45" hidden="1" customHeight="1">
      <c r="A41" s="153"/>
      <c r="B41" s="194"/>
      <c r="C41" s="195"/>
      <c r="D41" s="194"/>
      <c r="E41" s="156" t="s">
        <v>274</v>
      </c>
      <c r="F41" s="200"/>
      <c r="G41" s="200"/>
      <c r="H41" s="200"/>
      <c r="I41" s="173">
        <f t="shared" si="5"/>
        <v>0</v>
      </c>
      <c r="J41" s="160">
        <f t="shared" si="6"/>
        <v>0</v>
      </c>
      <c r="K41" s="124" t="e">
        <f t="shared" si="1"/>
        <v>#DIV/0!</v>
      </c>
      <c r="L41" s="188"/>
      <c r="M41" s="160"/>
      <c r="N41" s="160"/>
      <c r="O41" s="160"/>
      <c r="P41" s="160">
        <f t="shared" si="7"/>
        <v>0</v>
      </c>
      <c r="Q41" s="126" t="e">
        <f t="shared" si="3"/>
        <v>#DIV/0!</v>
      </c>
      <c r="R41" s="166">
        <f t="shared" si="11"/>
        <v>0</v>
      </c>
      <c r="S41" s="160">
        <f t="shared" si="12"/>
        <v>0</v>
      </c>
      <c r="T41" s="160">
        <f t="shared" si="12"/>
        <v>0</v>
      </c>
      <c r="U41" s="160">
        <f t="shared" si="12"/>
        <v>0</v>
      </c>
      <c r="V41" s="160">
        <f t="shared" si="8"/>
        <v>0</v>
      </c>
      <c r="W41" s="147" t="e">
        <f t="shared" si="9"/>
        <v>#DIV/0!</v>
      </c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89"/>
      <c r="GF41" s="189"/>
      <c r="GG41" s="189"/>
      <c r="GH41" s="189"/>
      <c r="GI41" s="189"/>
      <c r="GJ41" s="189"/>
      <c r="GK41" s="189"/>
      <c r="GL41" s="189"/>
      <c r="GM41" s="189"/>
      <c r="GN41" s="189"/>
    </row>
    <row r="42" spans="1:196" ht="51.6" customHeight="1">
      <c r="A42" s="119"/>
      <c r="B42" s="192" t="s">
        <v>26</v>
      </c>
      <c r="C42" s="137" t="s">
        <v>105</v>
      </c>
      <c r="D42" s="137" t="s">
        <v>110</v>
      </c>
      <c r="E42" s="183" t="s">
        <v>351</v>
      </c>
      <c r="F42" s="184">
        <v>4693.7</v>
      </c>
      <c r="G42" s="184">
        <v>4693.7</v>
      </c>
      <c r="H42" s="184">
        <v>4595.3</v>
      </c>
      <c r="I42" s="151">
        <f t="shared" si="5"/>
        <v>8.8710163146547734E-3</v>
      </c>
      <c r="J42" s="141">
        <f t="shared" si="6"/>
        <v>-98.399999999999636</v>
      </c>
      <c r="K42" s="142">
        <f t="shared" si="1"/>
        <v>0.979035728742783</v>
      </c>
      <c r="L42" s="143">
        <v>52</v>
      </c>
      <c r="M42" s="141">
        <v>60.4</v>
      </c>
      <c r="N42" s="141">
        <v>60.4</v>
      </c>
      <c r="O42" s="141">
        <v>56.5</v>
      </c>
      <c r="P42" s="141">
        <f t="shared" si="7"/>
        <v>-3.8999999999999986</v>
      </c>
      <c r="Q42" s="147">
        <f t="shared" si="3"/>
        <v>0.935430463576159</v>
      </c>
      <c r="R42" s="146">
        <f t="shared" si="11"/>
        <v>4745.7</v>
      </c>
      <c r="S42" s="141">
        <f t="shared" si="12"/>
        <v>4754.0999999999995</v>
      </c>
      <c r="T42" s="141">
        <f t="shared" si="12"/>
        <v>4754.0999999999995</v>
      </c>
      <c r="U42" s="141">
        <f t="shared" si="12"/>
        <v>4651.8</v>
      </c>
      <c r="V42" s="141">
        <f t="shared" si="8"/>
        <v>-102.29999999999927</v>
      </c>
      <c r="W42" s="147">
        <f t="shared" si="9"/>
        <v>0.97848173155802376</v>
      </c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</row>
    <row r="43" spans="1:196" ht="36" customHeight="1">
      <c r="A43" s="119"/>
      <c r="B43" s="192"/>
      <c r="C43" s="137" t="s">
        <v>174</v>
      </c>
      <c r="D43" s="137" t="s">
        <v>110</v>
      </c>
      <c r="E43" s="138" t="s">
        <v>312</v>
      </c>
      <c r="F43" s="184">
        <v>7589.1</v>
      </c>
      <c r="G43" s="184">
        <v>7589.1</v>
      </c>
      <c r="H43" s="184">
        <v>7544.5</v>
      </c>
      <c r="I43" s="151">
        <f t="shared" si="5"/>
        <v>1.456431192433855E-2</v>
      </c>
      <c r="J43" s="141">
        <f t="shared" si="6"/>
        <v>-44.600000000000364</v>
      </c>
      <c r="K43" s="142">
        <f t="shared" si="1"/>
        <v>0.99412315030767806</v>
      </c>
      <c r="L43" s="143">
        <v>364.1</v>
      </c>
      <c r="M43" s="141">
        <v>364.7</v>
      </c>
      <c r="N43" s="141">
        <v>364.7</v>
      </c>
      <c r="O43" s="141">
        <v>362.4</v>
      </c>
      <c r="P43" s="141">
        <f t="shared" si="7"/>
        <v>-2.3000000000000114</v>
      </c>
      <c r="Q43" s="147">
        <f t="shared" si="3"/>
        <v>0.99369344666849457</v>
      </c>
      <c r="R43" s="146">
        <f t="shared" si="11"/>
        <v>7953.2000000000007</v>
      </c>
      <c r="S43" s="141">
        <f t="shared" si="12"/>
        <v>7953.8</v>
      </c>
      <c r="T43" s="141">
        <f t="shared" si="12"/>
        <v>7953.8</v>
      </c>
      <c r="U43" s="141">
        <f t="shared" si="12"/>
        <v>7906.9</v>
      </c>
      <c r="V43" s="141">
        <f t="shared" si="8"/>
        <v>-46.900000000000546</v>
      </c>
      <c r="W43" s="147">
        <f t="shared" si="9"/>
        <v>0.99410344740878565</v>
      </c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</row>
    <row r="44" spans="1:196" ht="32.25" customHeight="1">
      <c r="A44" s="119"/>
      <c r="B44" s="192" t="s">
        <v>27</v>
      </c>
      <c r="C44" s="137" t="s">
        <v>111</v>
      </c>
      <c r="D44" s="137" t="s">
        <v>112</v>
      </c>
      <c r="E44" s="183" t="s">
        <v>313</v>
      </c>
      <c r="F44" s="184">
        <v>1749.5</v>
      </c>
      <c r="G44" s="184">
        <v>1749.5</v>
      </c>
      <c r="H44" s="184">
        <v>1720.9</v>
      </c>
      <c r="I44" s="151">
        <f t="shared" si="5"/>
        <v>3.3221186812372205E-3</v>
      </c>
      <c r="J44" s="141">
        <f t="shared" si="6"/>
        <v>-28.599999999999909</v>
      </c>
      <c r="K44" s="142">
        <f t="shared" si="1"/>
        <v>0.98365247213489571</v>
      </c>
      <c r="L44" s="143">
        <v>19.7</v>
      </c>
      <c r="M44" s="141">
        <v>19.7</v>
      </c>
      <c r="N44" s="141">
        <v>19.7</v>
      </c>
      <c r="O44" s="141">
        <v>19.7</v>
      </c>
      <c r="P44" s="141">
        <f t="shared" si="7"/>
        <v>0</v>
      </c>
      <c r="Q44" s="147">
        <f t="shared" si="3"/>
        <v>1</v>
      </c>
      <c r="R44" s="146">
        <f t="shared" si="11"/>
        <v>1769.2</v>
      </c>
      <c r="S44" s="141">
        <f t="shared" si="12"/>
        <v>1769.2</v>
      </c>
      <c r="T44" s="141">
        <f t="shared" si="12"/>
        <v>1769.2</v>
      </c>
      <c r="U44" s="141">
        <f t="shared" si="12"/>
        <v>1740.6000000000001</v>
      </c>
      <c r="V44" s="141">
        <f t="shared" si="8"/>
        <v>-28.599999999999909</v>
      </c>
      <c r="W44" s="147">
        <f t="shared" si="9"/>
        <v>0.98383450146959084</v>
      </c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</row>
    <row r="45" spans="1:196" ht="32.25" customHeight="1">
      <c r="A45" s="119"/>
      <c r="B45" s="192" t="s">
        <v>28</v>
      </c>
      <c r="C45" s="137" t="s">
        <v>175</v>
      </c>
      <c r="D45" s="137" t="s">
        <v>112</v>
      </c>
      <c r="E45" s="183" t="s">
        <v>176</v>
      </c>
      <c r="F45" s="184">
        <v>6448.7</v>
      </c>
      <c r="G45" s="184">
        <v>6448.7</v>
      </c>
      <c r="H45" s="184">
        <v>6179.2</v>
      </c>
      <c r="I45" s="151">
        <f t="shared" si="5"/>
        <v>1.1928662766634337E-2</v>
      </c>
      <c r="J45" s="141">
        <f t="shared" si="6"/>
        <v>-269.5</v>
      </c>
      <c r="K45" s="142">
        <f t="shared" si="1"/>
        <v>0.95820863119698541</v>
      </c>
      <c r="L45" s="143">
        <v>67.3</v>
      </c>
      <c r="M45" s="141">
        <v>67.3</v>
      </c>
      <c r="N45" s="141">
        <v>67.3</v>
      </c>
      <c r="O45" s="141">
        <v>67.3</v>
      </c>
      <c r="P45" s="141">
        <f t="shared" si="7"/>
        <v>0</v>
      </c>
      <c r="Q45" s="147">
        <f t="shared" si="3"/>
        <v>1</v>
      </c>
      <c r="R45" s="146">
        <f t="shared" si="11"/>
        <v>6516</v>
      </c>
      <c r="S45" s="141">
        <f t="shared" si="12"/>
        <v>6516</v>
      </c>
      <c r="T45" s="141">
        <f t="shared" si="12"/>
        <v>6516</v>
      </c>
      <c r="U45" s="141">
        <f t="shared" si="12"/>
        <v>6246.5</v>
      </c>
      <c r="V45" s="141">
        <f t="shared" si="8"/>
        <v>-269.5</v>
      </c>
      <c r="W45" s="147">
        <f t="shared" si="9"/>
        <v>0.95864027010435848</v>
      </c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</row>
    <row r="46" spans="1:196" ht="22.5" customHeight="1">
      <c r="A46" s="119"/>
      <c r="B46" s="192" t="s">
        <v>28</v>
      </c>
      <c r="C46" s="137" t="s">
        <v>177</v>
      </c>
      <c r="D46" s="137" t="s">
        <v>112</v>
      </c>
      <c r="E46" s="183" t="s">
        <v>178</v>
      </c>
      <c r="F46" s="184">
        <v>10.9</v>
      </c>
      <c r="G46" s="184">
        <v>10.9</v>
      </c>
      <c r="H46" s="184">
        <v>10.9</v>
      </c>
      <c r="I46" s="175">
        <f t="shared" si="5"/>
        <v>2.104195108692295E-5</v>
      </c>
      <c r="J46" s="141">
        <f t="shared" si="6"/>
        <v>0</v>
      </c>
      <c r="K46" s="142">
        <f t="shared" si="1"/>
        <v>1</v>
      </c>
      <c r="L46" s="143"/>
      <c r="M46" s="141"/>
      <c r="N46" s="141"/>
      <c r="O46" s="141"/>
      <c r="P46" s="141">
        <f t="shared" si="7"/>
        <v>0</v>
      </c>
      <c r="Q46" s="147"/>
      <c r="R46" s="146">
        <f t="shared" si="11"/>
        <v>10.9</v>
      </c>
      <c r="S46" s="141">
        <f t="shared" si="12"/>
        <v>10.9</v>
      </c>
      <c r="T46" s="141">
        <f t="shared" si="12"/>
        <v>10.9</v>
      </c>
      <c r="U46" s="141">
        <f t="shared" si="12"/>
        <v>10.9</v>
      </c>
      <c r="V46" s="141">
        <f t="shared" si="8"/>
        <v>0</v>
      </c>
      <c r="W46" s="147">
        <f t="shared" si="9"/>
        <v>1</v>
      </c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</row>
    <row r="47" spans="1:196" ht="32.25" customHeight="1">
      <c r="A47" s="119"/>
      <c r="B47" s="192" t="s">
        <v>28</v>
      </c>
      <c r="C47" s="137" t="s">
        <v>275</v>
      </c>
      <c r="D47" s="137" t="s">
        <v>112</v>
      </c>
      <c r="E47" s="183" t="s">
        <v>276</v>
      </c>
      <c r="F47" s="184">
        <v>1608.2</v>
      </c>
      <c r="G47" s="184">
        <v>1608.2</v>
      </c>
      <c r="H47" s="184">
        <v>1464.4</v>
      </c>
      <c r="I47" s="151">
        <f t="shared" si="5"/>
        <v>2.8269571717146761E-3</v>
      </c>
      <c r="J47" s="141">
        <f t="shared" si="6"/>
        <v>-143.79999999999995</v>
      </c>
      <c r="K47" s="142">
        <f t="shared" si="1"/>
        <v>0.91058326078845919</v>
      </c>
      <c r="L47" s="143"/>
      <c r="M47" s="141">
        <v>0.2</v>
      </c>
      <c r="N47" s="141">
        <v>0.2</v>
      </c>
      <c r="O47" s="141">
        <v>0.2</v>
      </c>
      <c r="P47" s="141">
        <f t="shared" si="7"/>
        <v>0</v>
      </c>
      <c r="Q47" s="147">
        <f t="shared" si="3"/>
        <v>1</v>
      </c>
      <c r="R47" s="146">
        <f t="shared" si="11"/>
        <v>1608.2</v>
      </c>
      <c r="S47" s="141">
        <f t="shared" si="12"/>
        <v>1608.4</v>
      </c>
      <c r="T47" s="141">
        <f t="shared" si="12"/>
        <v>1608.4</v>
      </c>
      <c r="U47" s="141">
        <f t="shared" si="12"/>
        <v>1464.6000000000001</v>
      </c>
      <c r="V47" s="141">
        <f t="shared" si="8"/>
        <v>-143.79999999999995</v>
      </c>
      <c r="W47" s="147">
        <f t="shared" si="9"/>
        <v>0.91059437950758526</v>
      </c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</row>
    <row r="48" spans="1:196" s="190" customFormat="1" ht="52.5" customHeight="1">
      <c r="A48" s="153"/>
      <c r="B48" s="194"/>
      <c r="C48" s="155"/>
      <c r="D48" s="155"/>
      <c r="E48" s="213" t="s">
        <v>277</v>
      </c>
      <c r="F48" s="187">
        <v>953.2</v>
      </c>
      <c r="G48" s="187">
        <v>953.2</v>
      </c>
      <c r="H48" s="187">
        <v>870.7</v>
      </c>
      <c r="I48" s="173">
        <f t="shared" si="5"/>
        <v>1.6808464964572305E-3</v>
      </c>
      <c r="J48" s="160">
        <f t="shared" si="6"/>
        <v>-82.5</v>
      </c>
      <c r="K48" s="161">
        <f t="shared" si="1"/>
        <v>0.91344943348720098</v>
      </c>
      <c r="L48" s="188"/>
      <c r="M48" s="160"/>
      <c r="N48" s="160"/>
      <c r="O48" s="160"/>
      <c r="P48" s="122">
        <f t="shared" si="7"/>
        <v>0</v>
      </c>
      <c r="Q48" s="147"/>
      <c r="R48" s="166">
        <f t="shared" si="11"/>
        <v>953.2</v>
      </c>
      <c r="S48" s="160">
        <f t="shared" si="12"/>
        <v>953.2</v>
      </c>
      <c r="T48" s="160">
        <f t="shared" si="12"/>
        <v>953.2</v>
      </c>
      <c r="U48" s="160">
        <f t="shared" si="12"/>
        <v>870.7</v>
      </c>
      <c r="V48" s="160">
        <f t="shared" si="8"/>
        <v>-82.5</v>
      </c>
      <c r="W48" s="167">
        <f t="shared" si="9"/>
        <v>0.91344943348720098</v>
      </c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9"/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  <c r="EV48" s="169"/>
      <c r="EW48" s="169"/>
      <c r="EX48" s="169"/>
      <c r="EY48" s="169"/>
      <c r="EZ48" s="169"/>
      <c r="FA48" s="169"/>
      <c r="FB48" s="169"/>
      <c r="FC48" s="169"/>
      <c r="FD48" s="169"/>
      <c r="FE48" s="169"/>
      <c r="FF48" s="169"/>
      <c r="FG48" s="169"/>
      <c r="FH48" s="169"/>
      <c r="FI48" s="169"/>
      <c r="FJ48" s="169"/>
      <c r="FK48" s="169"/>
      <c r="FL48" s="169"/>
      <c r="FM48" s="169"/>
      <c r="FN48" s="169"/>
      <c r="FO48" s="169"/>
      <c r="FP48" s="169"/>
      <c r="FQ48" s="169"/>
      <c r="FR48" s="169"/>
      <c r="FS48" s="169"/>
      <c r="FT48" s="169"/>
      <c r="FU48" s="169"/>
      <c r="FV48" s="169"/>
      <c r="FW48" s="169"/>
      <c r="FX48" s="169"/>
      <c r="FY48" s="169"/>
      <c r="FZ48" s="169"/>
      <c r="GA48" s="169"/>
      <c r="GB48" s="169"/>
      <c r="GC48" s="169"/>
      <c r="GD48" s="169"/>
      <c r="GE48" s="189"/>
      <c r="GF48" s="189"/>
      <c r="GG48" s="189"/>
      <c r="GH48" s="189"/>
      <c r="GI48" s="189"/>
      <c r="GJ48" s="189"/>
      <c r="GK48" s="189"/>
      <c r="GL48" s="189"/>
      <c r="GM48" s="189"/>
      <c r="GN48" s="189"/>
    </row>
    <row r="49" spans="1:196" s="215" customFormat="1" ht="27" customHeight="1">
      <c r="A49" s="129">
        <v>3</v>
      </c>
      <c r="B49" s="130" t="s">
        <v>45</v>
      </c>
      <c r="C49" s="130" t="s">
        <v>113</v>
      </c>
      <c r="D49" s="130"/>
      <c r="E49" s="180" t="s">
        <v>46</v>
      </c>
      <c r="F49" s="122">
        <f>F50+F52+F55+F56+F57+F60+F61+F63</f>
        <v>59356.800000000003</v>
      </c>
      <c r="G49" s="122">
        <f t="shared" ref="G49:H49" si="13">G50+G52+G55+G56+G57+G60+G61+G63</f>
        <v>59356.800000000003</v>
      </c>
      <c r="H49" s="122">
        <f t="shared" si="13"/>
        <v>57130.9</v>
      </c>
      <c r="I49" s="123">
        <f t="shared" si="5"/>
        <v>0.11028858746347581</v>
      </c>
      <c r="J49" s="122">
        <f t="shared" si="6"/>
        <v>-2225.9000000000015</v>
      </c>
      <c r="K49" s="124">
        <f t="shared" si="1"/>
        <v>0.9624996630546121</v>
      </c>
      <c r="L49" s="125">
        <f>L50+L52+L55+L56+L57+L60+L61+L63</f>
        <v>2677.9</v>
      </c>
      <c r="M49" s="122">
        <f t="shared" ref="M49:O49" si="14">M50+M52+M55+M56+M57+M60+M61+M63</f>
        <v>7832.7999999999993</v>
      </c>
      <c r="N49" s="122">
        <f t="shared" si="14"/>
        <v>7832.7999999999993</v>
      </c>
      <c r="O49" s="122">
        <f t="shared" si="14"/>
        <v>7832.7999999999993</v>
      </c>
      <c r="P49" s="122">
        <f t="shared" si="7"/>
        <v>0</v>
      </c>
      <c r="Q49" s="126">
        <f t="shared" si="3"/>
        <v>1</v>
      </c>
      <c r="R49" s="127">
        <f t="shared" si="11"/>
        <v>62034.700000000004</v>
      </c>
      <c r="S49" s="122">
        <f t="shared" si="12"/>
        <v>67189.600000000006</v>
      </c>
      <c r="T49" s="122">
        <f t="shared" si="12"/>
        <v>67189.600000000006</v>
      </c>
      <c r="U49" s="122">
        <f t="shared" si="12"/>
        <v>64963.7</v>
      </c>
      <c r="V49" s="122">
        <f t="shared" si="8"/>
        <v>-2225.9000000000087</v>
      </c>
      <c r="W49" s="126">
        <f t="shared" si="9"/>
        <v>0.96687136104397098</v>
      </c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3"/>
      <c r="AS49" s="133"/>
      <c r="AT49" s="133"/>
      <c r="AU49" s="133"/>
      <c r="AV49" s="133"/>
      <c r="AW49" s="133"/>
      <c r="AX49" s="133"/>
      <c r="AY49" s="133"/>
      <c r="AZ49" s="133"/>
      <c r="BA49" s="133"/>
      <c r="BB49" s="133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133"/>
      <c r="BU49" s="133"/>
      <c r="BV49" s="133"/>
      <c r="BW49" s="133"/>
      <c r="BX49" s="133"/>
      <c r="BY49" s="133"/>
      <c r="BZ49" s="133"/>
      <c r="CA49" s="133"/>
      <c r="CB49" s="133"/>
      <c r="CC49" s="133"/>
      <c r="CD49" s="133"/>
      <c r="CE49" s="133"/>
      <c r="CF49" s="133"/>
      <c r="CG49" s="133"/>
      <c r="CH49" s="133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133"/>
      <c r="DE49" s="133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3"/>
      <c r="DU49" s="133"/>
      <c r="DV49" s="133"/>
      <c r="DW49" s="133"/>
      <c r="DX49" s="133"/>
      <c r="DY49" s="133"/>
      <c r="DZ49" s="133"/>
      <c r="EA49" s="133"/>
      <c r="EB49" s="133"/>
      <c r="EC49" s="133"/>
      <c r="ED49" s="133"/>
      <c r="EE49" s="133"/>
      <c r="EF49" s="133"/>
      <c r="EG49" s="133"/>
      <c r="EH49" s="133"/>
      <c r="EI49" s="133"/>
      <c r="EJ49" s="133"/>
      <c r="EK49" s="133"/>
      <c r="EL49" s="133"/>
      <c r="EM49" s="133"/>
      <c r="EN49" s="133"/>
      <c r="EO49" s="133"/>
      <c r="EP49" s="133"/>
      <c r="EQ49" s="133"/>
      <c r="ER49" s="133"/>
      <c r="ES49" s="133"/>
      <c r="ET49" s="133"/>
      <c r="EU49" s="133"/>
      <c r="EV49" s="133"/>
      <c r="EW49" s="133"/>
      <c r="EX49" s="133"/>
      <c r="EY49" s="133"/>
      <c r="EZ49" s="133"/>
      <c r="FA49" s="133"/>
      <c r="FB49" s="133"/>
      <c r="FC49" s="133"/>
      <c r="FD49" s="133"/>
      <c r="FE49" s="133"/>
      <c r="FF49" s="133"/>
      <c r="FG49" s="133"/>
      <c r="FH49" s="133"/>
      <c r="FI49" s="133"/>
      <c r="FJ49" s="133"/>
      <c r="FK49" s="133"/>
      <c r="FL49" s="133"/>
      <c r="FM49" s="133"/>
      <c r="FN49" s="133"/>
      <c r="FO49" s="133"/>
      <c r="FP49" s="133"/>
      <c r="FQ49" s="133"/>
      <c r="FR49" s="133"/>
      <c r="FS49" s="133"/>
      <c r="FT49" s="133"/>
      <c r="FU49" s="133"/>
      <c r="FV49" s="133"/>
      <c r="FW49" s="133"/>
      <c r="FX49" s="133"/>
      <c r="FY49" s="133"/>
      <c r="FZ49" s="133"/>
      <c r="GA49" s="133"/>
      <c r="GB49" s="133"/>
      <c r="GC49" s="133"/>
      <c r="GD49" s="133"/>
      <c r="GE49" s="214"/>
      <c r="GF49" s="214"/>
      <c r="GG49" s="214"/>
      <c r="GH49" s="214"/>
      <c r="GI49" s="214"/>
      <c r="GJ49" s="214"/>
      <c r="GK49" s="214"/>
      <c r="GL49" s="214"/>
      <c r="GM49" s="214"/>
      <c r="GN49" s="214"/>
    </row>
    <row r="50" spans="1:196" ht="37.15" customHeight="1">
      <c r="A50" s="119"/>
      <c r="B50" s="136" t="s">
        <v>47</v>
      </c>
      <c r="C50" s="137" t="s">
        <v>352</v>
      </c>
      <c r="D50" s="137" t="s">
        <v>353</v>
      </c>
      <c r="E50" s="176" t="s">
        <v>354</v>
      </c>
      <c r="F50" s="141">
        <v>12663.6</v>
      </c>
      <c r="G50" s="141">
        <v>12663.6</v>
      </c>
      <c r="H50" s="141">
        <v>10852.9</v>
      </c>
      <c r="I50" s="151">
        <f t="shared" si="5"/>
        <v>2.0951026692776702E-2</v>
      </c>
      <c r="J50" s="141">
        <f t="shared" si="6"/>
        <v>-1810.7000000000007</v>
      </c>
      <c r="K50" s="142">
        <f t="shared" si="1"/>
        <v>0.85701538267159416</v>
      </c>
      <c r="L50" s="143">
        <v>790</v>
      </c>
      <c r="M50" s="141">
        <v>790</v>
      </c>
      <c r="N50" s="141">
        <v>790</v>
      </c>
      <c r="O50" s="141">
        <v>790</v>
      </c>
      <c r="P50" s="141">
        <f t="shared" si="7"/>
        <v>0</v>
      </c>
      <c r="Q50" s="147">
        <f t="shared" si="3"/>
        <v>1</v>
      </c>
      <c r="R50" s="146">
        <f t="shared" si="11"/>
        <v>13453.6</v>
      </c>
      <c r="S50" s="141">
        <f t="shared" si="12"/>
        <v>13453.6</v>
      </c>
      <c r="T50" s="141">
        <f t="shared" si="12"/>
        <v>13453.6</v>
      </c>
      <c r="U50" s="141">
        <f t="shared" si="12"/>
        <v>11642.9</v>
      </c>
      <c r="V50" s="141">
        <f t="shared" si="8"/>
        <v>-1810.7000000000007</v>
      </c>
      <c r="W50" s="147">
        <f t="shared" si="9"/>
        <v>0.86541148837485871</v>
      </c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</row>
    <row r="51" spans="1:196" s="199" customFormat="1" ht="68.45" customHeight="1">
      <c r="A51" s="153"/>
      <c r="B51" s="154"/>
      <c r="C51" s="155"/>
      <c r="D51" s="155"/>
      <c r="E51" s="216" t="s">
        <v>355</v>
      </c>
      <c r="F51" s="160">
        <v>3658.1</v>
      </c>
      <c r="G51" s="160">
        <v>3658.1</v>
      </c>
      <c r="H51" s="160">
        <v>1866.2</v>
      </c>
      <c r="I51" s="173">
        <f t="shared" si="5"/>
        <v>3.6026136805885878E-3</v>
      </c>
      <c r="J51" s="160">
        <f t="shared" si="6"/>
        <v>-1791.8999999999999</v>
      </c>
      <c r="K51" s="161">
        <f t="shared" si="1"/>
        <v>0.51015554522839723</v>
      </c>
      <c r="L51" s="162"/>
      <c r="M51" s="163"/>
      <c r="N51" s="160"/>
      <c r="O51" s="163"/>
      <c r="P51" s="122">
        <f t="shared" si="7"/>
        <v>0</v>
      </c>
      <c r="Q51" s="147"/>
      <c r="R51" s="166">
        <f t="shared" si="11"/>
        <v>3658.1</v>
      </c>
      <c r="S51" s="160">
        <f t="shared" si="12"/>
        <v>3658.1</v>
      </c>
      <c r="T51" s="160">
        <f t="shared" si="12"/>
        <v>3658.1</v>
      </c>
      <c r="U51" s="160">
        <f t="shared" si="12"/>
        <v>1866.2</v>
      </c>
      <c r="V51" s="160">
        <f t="shared" si="8"/>
        <v>-1791.8999999999999</v>
      </c>
      <c r="W51" s="167">
        <f t="shared" si="9"/>
        <v>0.51015554522839723</v>
      </c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7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  <c r="BD51" s="197"/>
      <c r="BE51" s="197"/>
      <c r="BF51" s="197"/>
      <c r="BG51" s="197"/>
      <c r="BH51" s="197"/>
      <c r="BI51" s="197"/>
      <c r="BJ51" s="197"/>
      <c r="BK51" s="197"/>
      <c r="BL51" s="197"/>
      <c r="BM51" s="197"/>
      <c r="BN51" s="197"/>
      <c r="BO51" s="197"/>
      <c r="BP51" s="197"/>
      <c r="BQ51" s="197"/>
      <c r="BR51" s="197"/>
      <c r="BS51" s="197"/>
      <c r="BT51" s="197"/>
      <c r="BU51" s="197"/>
      <c r="BV51" s="197"/>
      <c r="BW51" s="197"/>
      <c r="BX51" s="197"/>
      <c r="BY51" s="197"/>
      <c r="BZ51" s="197"/>
      <c r="CA51" s="197"/>
      <c r="CB51" s="197"/>
      <c r="CC51" s="197"/>
      <c r="CD51" s="197"/>
      <c r="CE51" s="197"/>
      <c r="CF51" s="197"/>
      <c r="CG51" s="197"/>
      <c r="CH51" s="197"/>
      <c r="CI51" s="197"/>
      <c r="CJ51" s="197"/>
      <c r="CK51" s="197"/>
      <c r="CL51" s="197"/>
      <c r="CM51" s="197"/>
      <c r="CN51" s="197"/>
      <c r="CO51" s="197"/>
      <c r="CP51" s="197"/>
      <c r="CQ51" s="197"/>
      <c r="CR51" s="197"/>
      <c r="CS51" s="197"/>
      <c r="CT51" s="197"/>
      <c r="CU51" s="197"/>
      <c r="CV51" s="197"/>
      <c r="CW51" s="197"/>
      <c r="CX51" s="197"/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  <c r="ED51" s="197"/>
      <c r="EE51" s="197"/>
      <c r="EF51" s="197"/>
      <c r="EG51" s="197"/>
      <c r="EH51" s="197"/>
      <c r="EI51" s="197"/>
      <c r="EJ51" s="197"/>
      <c r="EK51" s="197"/>
      <c r="EL51" s="197"/>
      <c r="EM51" s="197"/>
      <c r="EN51" s="197"/>
      <c r="EO51" s="197"/>
      <c r="EP51" s="197"/>
      <c r="EQ51" s="197"/>
      <c r="ER51" s="197"/>
      <c r="ES51" s="197"/>
      <c r="ET51" s="197"/>
      <c r="EU51" s="197"/>
      <c r="EV51" s="197"/>
      <c r="EW51" s="197"/>
      <c r="EX51" s="197"/>
      <c r="EY51" s="197"/>
      <c r="EZ51" s="197"/>
      <c r="FA51" s="197"/>
      <c r="FB51" s="197"/>
      <c r="FC51" s="197"/>
      <c r="FD51" s="197"/>
      <c r="FE51" s="197"/>
      <c r="FF51" s="197"/>
      <c r="FG51" s="197"/>
      <c r="FH51" s="197"/>
      <c r="FI51" s="197"/>
      <c r="FJ51" s="197"/>
      <c r="FK51" s="197"/>
      <c r="FL51" s="197"/>
      <c r="FM51" s="197"/>
      <c r="FN51" s="197"/>
      <c r="FO51" s="197"/>
      <c r="FP51" s="197"/>
      <c r="FQ51" s="197"/>
      <c r="FR51" s="197"/>
      <c r="FS51" s="197"/>
      <c r="FT51" s="197"/>
      <c r="FU51" s="197"/>
      <c r="FV51" s="197"/>
      <c r="FW51" s="197"/>
      <c r="FX51" s="197"/>
      <c r="FY51" s="197"/>
      <c r="FZ51" s="197"/>
      <c r="GA51" s="197"/>
      <c r="GB51" s="197"/>
      <c r="GC51" s="197"/>
      <c r="GD51" s="197"/>
      <c r="GE51" s="198"/>
      <c r="GF51" s="198"/>
      <c r="GG51" s="198"/>
      <c r="GH51" s="198"/>
      <c r="GI51" s="198"/>
      <c r="GJ51" s="198"/>
      <c r="GK51" s="198"/>
      <c r="GL51" s="198"/>
      <c r="GM51" s="198"/>
      <c r="GN51" s="198"/>
    </row>
    <row r="52" spans="1:196" ht="37.15" customHeight="1">
      <c r="A52" s="119"/>
      <c r="B52" s="136" t="s">
        <v>47</v>
      </c>
      <c r="C52" s="137" t="s">
        <v>179</v>
      </c>
      <c r="D52" s="137" t="s">
        <v>114</v>
      </c>
      <c r="E52" s="176" t="s">
        <v>115</v>
      </c>
      <c r="F52" s="141">
        <v>40585</v>
      </c>
      <c r="G52" s="141">
        <v>40585</v>
      </c>
      <c r="H52" s="141">
        <v>40541.4</v>
      </c>
      <c r="I52" s="151">
        <f t="shared" si="5"/>
        <v>7.8263317045447534E-2</v>
      </c>
      <c r="J52" s="141">
        <f t="shared" si="6"/>
        <v>-43.599999999998545</v>
      </c>
      <c r="K52" s="142">
        <f t="shared" si="1"/>
        <v>0.99892571146975484</v>
      </c>
      <c r="L52" s="143">
        <v>1388</v>
      </c>
      <c r="M52" s="141">
        <v>6542.9</v>
      </c>
      <c r="N52" s="141">
        <v>6542.9</v>
      </c>
      <c r="O52" s="141">
        <v>6542.9</v>
      </c>
      <c r="P52" s="141">
        <f t="shared" si="7"/>
        <v>0</v>
      </c>
      <c r="Q52" s="147">
        <f t="shared" si="3"/>
        <v>1</v>
      </c>
      <c r="R52" s="146">
        <f t="shared" si="11"/>
        <v>41973</v>
      </c>
      <c r="S52" s="141">
        <f t="shared" si="12"/>
        <v>47127.9</v>
      </c>
      <c r="T52" s="141">
        <f t="shared" si="12"/>
        <v>47127.9</v>
      </c>
      <c r="U52" s="141">
        <f t="shared" si="12"/>
        <v>47084.3</v>
      </c>
      <c r="V52" s="141">
        <f t="shared" si="8"/>
        <v>-43.599999999998545</v>
      </c>
      <c r="W52" s="147">
        <f t="shared" si="9"/>
        <v>0.99907485799282381</v>
      </c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</row>
    <row r="53" spans="1:196" s="199" customFormat="1" ht="50.25" customHeight="1">
      <c r="A53" s="153"/>
      <c r="B53" s="154"/>
      <c r="C53" s="155"/>
      <c r="D53" s="155"/>
      <c r="E53" s="216" t="s">
        <v>314</v>
      </c>
      <c r="F53" s="160">
        <v>8221.1</v>
      </c>
      <c r="G53" s="160">
        <v>8221.1</v>
      </c>
      <c r="H53" s="160">
        <v>8187.4</v>
      </c>
      <c r="I53" s="173">
        <f t="shared" si="5"/>
        <v>1.5805400947621371E-2</v>
      </c>
      <c r="J53" s="160">
        <f t="shared" si="6"/>
        <v>-33.700000000000728</v>
      </c>
      <c r="K53" s="161">
        <f t="shared" si="1"/>
        <v>0.99590079186483549</v>
      </c>
      <c r="L53" s="162"/>
      <c r="M53" s="163"/>
      <c r="N53" s="160"/>
      <c r="O53" s="163"/>
      <c r="P53" s="122">
        <f t="shared" si="7"/>
        <v>0</v>
      </c>
      <c r="Q53" s="147"/>
      <c r="R53" s="166">
        <f t="shared" si="11"/>
        <v>8221.1</v>
      </c>
      <c r="S53" s="160">
        <f t="shared" si="12"/>
        <v>8221.1</v>
      </c>
      <c r="T53" s="160">
        <f t="shared" si="12"/>
        <v>8221.1</v>
      </c>
      <c r="U53" s="160">
        <f t="shared" si="12"/>
        <v>8187.4</v>
      </c>
      <c r="V53" s="160">
        <f t="shared" si="8"/>
        <v>-33.700000000000728</v>
      </c>
      <c r="W53" s="167">
        <f t="shared" si="9"/>
        <v>0.99590079186483549</v>
      </c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7"/>
      <c r="BE53" s="197"/>
      <c r="BF53" s="197"/>
      <c r="BG53" s="197"/>
      <c r="BH53" s="197"/>
      <c r="BI53" s="197"/>
      <c r="BJ53" s="197"/>
      <c r="BK53" s="197"/>
      <c r="BL53" s="197"/>
      <c r="BM53" s="197"/>
      <c r="BN53" s="197"/>
      <c r="BO53" s="197"/>
      <c r="BP53" s="197"/>
      <c r="BQ53" s="197"/>
      <c r="BR53" s="197"/>
      <c r="BS53" s="197"/>
      <c r="BT53" s="197"/>
      <c r="BU53" s="197"/>
      <c r="BV53" s="197"/>
      <c r="BW53" s="197"/>
      <c r="BX53" s="197"/>
      <c r="BY53" s="197"/>
      <c r="BZ53" s="197"/>
      <c r="CA53" s="197"/>
      <c r="CB53" s="197"/>
      <c r="CC53" s="197"/>
      <c r="CD53" s="197"/>
      <c r="CE53" s="197"/>
      <c r="CF53" s="197"/>
      <c r="CG53" s="197"/>
      <c r="CH53" s="197"/>
      <c r="CI53" s="197"/>
      <c r="CJ53" s="197"/>
      <c r="CK53" s="197"/>
      <c r="CL53" s="197"/>
      <c r="CM53" s="197"/>
      <c r="CN53" s="197"/>
      <c r="CO53" s="197"/>
      <c r="CP53" s="197"/>
      <c r="CQ53" s="197"/>
      <c r="CR53" s="197"/>
      <c r="CS53" s="197"/>
      <c r="CT53" s="197"/>
      <c r="CU53" s="197"/>
      <c r="CV53" s="197"/>
      <c r="CW53" s="197"/>
      <c r="CX53" s="197"/>
      <c r="CY53" s="197"/>
      <c r="CZ53" s="197"/>
      <c r="DA53" s="197"/>
      <c r="DB53" s="197"/>
      <c r="DC53" s="197"/>
      <c r="DD53" s="197"/>
      <c r="DE53" s="197"/>
      <c r="DF53" s="197"/>
      <c r="DG53" s="197"/>
      <c r="DH53" s="197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  <c r="ED53" s="197"/>
      <c r="EE53" s="197"/>
      <c r="EF53" s="197"/>
      <c r="EG53" s="197"/>
      <c r="EH53" s="197"/>
      <c r="EI53" s="197"/>
      <c r="EJ53" s="197"/>
      <c r="EK53" s="197"/>
      <c r="EL53" s="197"/>
      <c r="EM53" s="197"/>
      <c r="EN53" s="197"/>
      <c r="EO53" s="197"/>
      <c r="EP53" s="197"/>
      <c r="EQ53" s="197"/>
      <c r="ER53" s="197"/>
      <c r="ES53" s="197"/>
      <c r="ET53" s="197"/>
      <c r="EU53" s="197"/>
      <c r="EV53" s="197"/>
      <c r="EW53" s="197"/>
      <c r="EX53" s="197"/>
      <c r="EY53" s="197"/>
      <c r="EZ53" s="197"/>
      <c r="FA53" s="197"/>
      <c r="FB53" s="197"/>
      <c r="FC53" s="197"/>
      <c r="FD53" s="197"/>
      <c r="FE53" s="197"/>
      <c r="FF53" s="197"/>
      <c r="FG53" s="197"/>
      <c r="FH53" s="197"/>
      <c r="FI53" s="197"/>
      <c r="FJ53" s="197"/>
      <c r="FK53" s="197"/>
      <c r="FL53" s="197"/>
      <c r="FM53" s="197"/>
      <c r="FN53" s="197"/>
      <c r="FO53" s="197"/>
      <c r="FP53" s="197"/>
      <c r="FQ53" s="197"/>
      <c r="FR53" s="197"/>
      <c r="FS53" s="197"/>
      <c r="FT53" s="197"/>
      <c r="FU53" s="197"/>
      <c r="FV53" s="197"/>
      <c r="FW53" s="197"/>
      <c r="FX53" s="197"/>
      <c r="FY53" s="197"/>
      <c r="FZ53" s="197"/>
      <c r="GA53" s="197"/>
      <c r="GB53" s="197"/>
      <c r="GC53" s="197"/>
      <c r="GD53" s="197"/>
      <c r="GE53" s="198"/>
      <c r="GF53" s="198"/>
      <c r="GG53" s="198"/>
      <c r="GH53" s="198"/>
      <c r="GI53" s="198"/>
      <c r="GJ53" s="198"/>
      <c r="GK53" s="198"/>
      <c r="GL53" s="198"/>
      <c r="GM53" s="198"/>
      <c r="GN53" s="198"/>
    </row>
    <row r="54" spans="1:196" s="199" customFormat="1" ht="68.45" customHeight="1">
      <c r="A54" s="153"/>
      <c r="B54" s="154"/>
      <c r="C54" s="155"/>
      <c r="D54" s="155"/>
      <c r="E54" s="216" t="s">
        <v>355</v>
      </c>
      <c r="F54" s="160">
        <v>1757.4</v>
      </c>
      <c r="G54" s="160">
        <v>1757.4</v>
      </c>
      <c r="H54" s="160">
        <v>1757.4</v>
      </c>
      <c r="I54" s="173">
        <f t="shared" si="5"/>
        <v>3.3925802605649902E-3</v>
      </c>
      <c r="J54" s="160">
        <f t="shared" si="6"/>
        <v>0</v>
      </c>
      <c r="K54" s="161">
        <f t="shared" si="1"/>
        <v>1</v>
      </c>
      <c r="L54" s="162"/>
      <c r="M54" s="163"/>
      <c r="N54" s="160"/>
      <c r="O54" s="163"/>
      <c r="P54" s="122">
        <f t="shared" si="7"/>
        <v>0</v>
      </c>
      <c r="Q54" s="147"/>
      <c r="R54" s="166">
        <f t="shared" si="11"/>
        <v>1757.4</v>
      </c>
      <c r="S54" s="160">
        <f t="shared" si="12"/>
        <v>1757.4</v>
      </c>
      <c r="T54" s="160">
        <f t="shared" si="12"/>
        <v>1757.4</v>
      </c>
      <c r="U54" s="160">
        <f t="shared" si="12"/>
        <v>1757.4</v>
      </c>
      <c r="V54" s="160">
        <f t="shared" si="8"/>
        <v>0</v>
      </c>
      <c r="W54" s="167">
        <f t="shared" si="9"/>
        <v>1</v>
      </c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7"/>
      <c r="AS54" s="197"/>
      <c r="AT54" s="197"/>
      <c r="AU54" s="197"/>
      <c r="AV54" s="197"/>
      <c r="AW54" s="197"/>
      <c r="AX54" s="197"/>
      <c r="AY54" s="197"/>
      <c r="AZ54" s="197"/>
      <c r="BA54" s="197"/>
      <c r="BB54" s="197"/>
      <c r="BC54" s="197"/>
      <c r="BD54" s="197"/>
      <c r="BE54" s="197"/>
      <c r="BF54" s="197"/>
      <c r="BG54" s="197"/>
      <c r="BH54" s="197"/>
      <c r="BI54" s="197"/>
      <c r="BJ54" s="197"/>
      <c r="BK54" s="197"/>
      <c r="BL54" s="197"/>
      <c r="BM54" s="197"/>
      <c r="BN54" s="197"/>
      <c r="BO54" s="197"/>
      <c r="BP54" s="197"/>
      <c r="BQ54" s="197"/>
      <c r="BR54" s="197"/>
      <c r="BS54" s="197"/>
      <c r="BT54" s="197"/>
      <c r="BU54" s="197"/>
      <c r="BV54" s="197"/>
      <c r="BW54" s="197"/>
      <c r="BX54" s="197"/>
      <c r="BY54" s="197"/>
      <c r="BZ54" s="197"/>
      <c r="CA54" s="197"/>
      <c r="CB54" s="197"/>
      <c r="CC54" s="197"/>
      <c r="CD54" s="197"/>
      <c r="CE54" s="197"/>
      <c r="CF54" s="197"/>
      <c r="CG54" s="197"/>
      <c r="CH54" s="197"/>
      <c r="CI54" s="197"/>
      <c r="CJ54" s="197"/>
      <c r="CK54" s="197"/>
      <c r="CL54" s="197"/>
      <c r="CM54" s="197"/>
      <c r="CN54" s="197"/>
      <c r="CO54" s="197"/>
      <c r="CP54" s="197"/>
      <c r="CQ54" s="197"/>
      <c r="CR54" s="197"/>
      <c r="CS54" s="197"/>
      <c r="CT54" s="197"/>
      <c r="CU54" s="197"/>
      <c r="CV54" s="197"/>
      <c r="CW54" s="197"/>
      <c r="CX54" s="197"/>
      <c r="CY54" s="197"/>
      <c r="CZ54" s="197"/>
      <c r="DA54" s="197"/>
      <c r="DB54" s="197"/>
      <c r="DC54" s="197"/>
      <c r="DD54" s="197"/>
      <c r="DE54" s="197"/>
      <c r="DF54" s="197"/>
      <c r="DG54" s="197"/>
      <c r="DH54" s="197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  <c r="ED54" s="197"/>
      <c r="EE54" s="197"/>
      <c r="EF54" s="197"/>
      <c r="EG54" s="197"/>
      <c r="EH54" s="197"/>
      <c r="EI54" s="197"/>
      <c r="EJ54" s="197"/>
      <c r="EK54" s="197"/>
      <c r="EL54" s="197"/>
      <c r="EM54" s="197"/>
      <c r="EN54" s="197"/>
      <c r="EO54" s="197"/>
      <c r="EP54" s="197"/>
      <c r="EQ54" s="197"/>
      <c r="ER54" s="197"/>
      <c r="ES54" s="197"/>
      <c r="ET54" s="197"/>
      <c r="EU54" s="197"/>
      <c r="EV54" s="197"/>
      <c r="EW54" s="197"/>
      <c r="EX54" s="197"/>
      <c r="EY54" s="197"/>
      <c r="EZ54" s="197"/>
      <c r="FA54" s="197"/>
      <c r="FB54" s="197"/>
      <c r="FC54" s="197"/>
      <c r="FD54" s="197"/>
      <c r="FE54" s="197"/>
      <c r="FF54" s="197"/>
      <c r="FG54" s="197"/>
      <c r="FH54" s="197"/>
      <c r="FI54" s="197"/>
      <c r="FJ54" s="197"/>
      <c r="FK54" s="197"/>
      <c r="FL54" s="197"/>
      <c r="FM54" s="197"/>
      <c r="FN54" s="197"/>
      <c r="FO54" s="197"/>
      <c r="FP54" s="197"/>
      <c r="FQ54" s="197"/>
      <c r="FR54" s="197"/>
      <c r="FS54" s="197"/>
      <c r="FT54" s="197"/>
      <c r="FU54" s="197"/>
      <c r="FV54" s="197"/>
      <c r="FW54" s="197"/>
      <c r="FX54" s="197"/>
      <c r="FY54" s="197"/>
      <c r="FZ54" s="197"/>
      <c r="GA54" s="197"/>
      <c r="GB54" s="197"/>
      <c r="GC54" s="197"/>
      <c r="GD54" s="197"/>
      <c r="GE54" s="198"/>
      <c r="GF54" s="198"/>
      <c r="GG54" s="198"/>
      <c r="GH54" s="198"/>
      <c r="GI54" s="198"/>
      <c r="GJ54" s="198"/>
      <c r="GK54" s="198"/>
      <c r="GL54" s="198"/>
      <c r="GM54" s="198"/>
      <c r="GN54" s="198"/>
    </row>
    <row r="55" spans="1:196" ht="49.9" customHeight="1">
      <c r="A55" s="119"/>
      <c r="B55" s="136" t="s">
        <v>49</v>
      </c>
      <c r="C55" s="136" t="s">
        <v>180</v>
      </c>
      <c r="D55" s="136" t="s">
        <v>181</v>
      </c>
      <c r="E55" s="171" t="s">
        <v>182</v>
      </c>
      <c r="F55" s="141">
        <v>97</v>
      </c>
      <c r="G55" s="141">
        <v>97</v>
      </c>
      <c r="H55" s="141">
        <v>54.4</v>
      </c>
      <c r="I55" s="140">
        <f t="shared" si="5"/>
        <v>1.0501671001179893E-4</v>
      </c>
      <c r="J55" s="141">
        <f t="shared" si="6"/>
        <v>-42.6</v>
      </c>
      <c r="K55" s="142">
        <f t="shared" si="1"/>
        <v>0.56082474226804124</v>
      </c>
      <c r="L55" s="143">
        <v>499.9</v>
      </c>
      <c r="M55" s="141">
        <v>499.9</v>
      </c>
      <c r="N55" s="141">
        <v>499.9</v>
      </c>
      <c r="O55" s="141">
        <v>499.9</v>
      </c>
      <c r="P55" s="141">
        <f t="shared" si="7"/>
        <v>0</v>
      </c>
      <c r="Q55" s="147">
        <f t="shared" si="3"/>
        <v>1</v>
      </c>
      <c r="R55" s="146">
        <f t="shared" si="11"/>
        <v>596.9</v>
      </c>
      <c r="S55" s="141">
        <f t="shared" si="12"/>
        <v>596.9</v>
      </c>
      <c r="T55" s="141">
        <f t="shared" si="12"/>
        <v>596.9</v>
      </c>
      <c r="U55" s="141">
        <f t="shared" si="12"/>
        <v>554.29999999999995</v>
      </c>
      <c r="V55" s="141">
        <f t="shared" si="8"/>
        <v>-42.600000000000023</v>
      </c>
      <c r="W55" s="147">
        <f t="shared" si="9"/>
        <v>0.92863126151784214</v>
      </c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</row>
    <row r="56" spans="1:196" ht="33.75" customHeight="1">
      <c r="A56" s="119"/>
      <c r="B56" s="136" t="s">
        <v>49</v>
      </c>
      <c r="C56" s="136" t="s">
        <v>183</v>
      </c>
      <c r="D56" s="136" t="s">
        <v>116</v>
      </c>
      <c r="E56" s="171" t="s">
        <v>53</v>
      </c>
      <c r="F56" s="141">
        <v>80</v>
      </c>
      <c r="G56" s="141">
        <v>80</v>
      </c>
      <c r="H56" s="141">
        <v>52</v>
      </c>
      <c r="I56" s="140">
        <f t="shared" si="5"/>
        <v>1.0038361986421957E-4</v>
      </c>
      <c r="J56" s="141">
        <f t="shared" si="6"/>
        <v>-28</v>
      </c>
      <c r="K56" s="142">
        <f t="shared" si="1"/>
        <v>0.65</v>
      </c>
      <c r="L56" s="149"/>
      <c r="M56" s="144"/>
      <c r="N56" s="141"/>
      <c r="O56" s="144"/>
      <c r="P56" s="141">
        <f t="shared" si="7"/>
        <v>0</v>
      </c>
      <c r="Q56" s="147"/>
      <c r="R56" s="146">
        <f t="shared" si="11"/>
        <v>80</v>
      </c>
      <c r="S56" s="141">
        <f t="shared" si="12"/>
        <v>80</v>
      </c>
      <c r="T56" s="141">
        <f t="shared" si="12"/>
        <v>80</v>
      </c>
      <c r="U56" s="141">
        <f t="shared" si="12"/>
        <v>52</v>
      </c>
      <c r="V56" s="141">
        <f t="shared" si="8"/>
        <v>-28</v>
      </c>
      <c r="W56" s="147">
        <f t="shared" si="9"/>
        <v>0.65</v>
      </c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</row>
    <row r="57" spans="1:196" ht="33" customHeight="1">
      <c r="A57" s="119"/>
      <c r="B57" s="136" t="s">
        <v>50</v>
      </c>
      <c r="C57" s="136" t="s">
        <v>184</v>
      </c>
      <c r="D57" s="136" t="s">
        <v>116</v>
      </c>
      <c r="E57" s="171" t="s">
        <v>185</v>
      </c>
      <c r="F57" s="141">
        <v>1402.5</v>
      </c>
      <c r="G57" s="141">
        <v>1402.5</v>
      </c>
      <c r="H57" s="141">
        <v>1402.5</v>
      </c>
      <c r="I57" s="151">
        <f t="shared" si="5"/>
        <v>2.7074620549916912E-3</v>
      </c>
      <c r="J57" s="141">
        <f t="shared" si="6"/>
        <v>0</v>
      </c>
      <c r="K57" s="142">
        <f t="shared" si="1"/>
        <v>1</v>
      </c>
      <c r="L57" s="149"/>
      <c r="M57" s="144"/>
      <c r="N57" s="141"/>
      <c r="O57" s="144"/>
      <c r="P57" s="141">
        <f t="shared" si="7"/>
        <v>0</v>
      </c>
      <c r="Q57" s="147"/>
      <c r="R57" s="146">
        <f t="shared" si="11"/>
        <v>1402.5</v>
      </c>
      <c r="S57" s="141">
        <f t="shared" si="12"/>
        <v>1402.5</v>
      </c>
      <c r="T57" s="141">
        <f t="shared" si="12"/>
        <v>1402.5</v>
      </c>
      <c r="U57" s="141">
        <f t="shared" si="12"/>
        <v>1402.5</v>
      </c>
      <c r="V57" s="141">
        <f t="shared" si="8"/>
        <v>0</v>
      </c>
      <c r="W57" s="147">
        <f t="shared" si="9"/>
        <v>1</v>
      </c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</row>
    <row r="58" spans="1:196" s="190" customFormat="1" ht="64.150000000000006" customHeight="1">
      <c r="A58" s="153"/>
      <c r="B58" s="154"/>
      <c r="C58" s="154"/>
      <c r="D58" s="154"/>
      <c r="E58" s="156" t="s">
        <v>315</v>
      </c>
      <c r="F58" s="160">
        <v>198.5</v>
      </c>
      <c r="G58" s="160">
        <v>198.5</v>
      </c>
      <c r="H58" s="160">
        <v>198.5</v>
      </c>
      <c r="I58" s="159">
        <f t="shared" si="5"/>
        <v>3.8319516428937666E-4</v>
      </c>
      <c r="J58" s="160">
        <f t="shared" si="6"/>
        <v>0</v>
      </c>
      <c r="K58" s="161">
        <f t="shared" si="1"/>
        <v>1</v>
      </c>
      <c r="L58" s="162"/>
      <c r="M58" s="163"/>
      <c r="N58" s="160"/>
      <c r="O58" s="163"/>
      <c r="P58" s="122">
        <f t="shared" si="7"/>
        <v>0</v>
      </c>
      <c r="Q58" s="126"/>
      <c r="R58" s="166">
        <f t="shared" si="11"/>
        <v>198.5</v>
      </c>
      <c r="S58" s="160">
        <f t="shared" si="12"/>
        <v>198.5</v>
      </c>
      <c r="T58" s="160">
        <f t="shared" si="12"/>
        <v>198.5</v>
      </c>
      <c r="U58" s="160">
        <f t="shared" si="12"/>
        <v>198.5</v>
      </c>
      <c r="V58" s="141">
        <f t="shared" si="8"/>
        <v>0</v>
      </c>
      <c r="W58" s="167">
        <f t="shared" si="9"/>
        <v>1</v>
      </c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89"/>
      <c r="GF58" s="189"/>
      <c r="GG58" s="189"/>
      <c r="GH58" s="189"/>
      <c r="GI58" s="189"/>
      <c r="GJ58" s="189"/>
      <c r="GK58" s="189"/>
      <c r="GL58" s="189"/>
      <c r="GM58" s="189"/>
      <c r="GN58" s="189"/>
    </row>
    <row r="59" spans="1:196" s="190" customFormat="1" ht="115.5" customHeight="1">
      <c r="A59" s="153"/>
      <c r="B59" s="154"/>
      <c r="C59" s="154"/>
      <c r="D59" s="154"/>
      <c r="E59" s="156" t="s">
        <v>330</v>
      </c>
      <c r="F59" s="160">
        <v>904</v>
      </c>
      <c r="G59" s="160">
        <v>904</v>
      </c>
      <c r="H59" s="160">
        <v>904</v>
      </c>
      <c r="I59" s="173">
        <f t="shared" si="5"/>
        <v>1.7451306222548942E-3</v>
      </c>
      <c r="J59" s="160">
        <f t="shared" si="6"/>
        <v>0</v>
      </c>
      <c r="K59" s="161">
        <f t="shared" si="1"/>
        <v>1</v>
      </c>
      <c r="L59" s="162"/>
      <c r="M59" s="163"/>
      <c r="N59" s="160"/>
      <c r="O59" s="163"/>
      <c r="P59" s="122">
        <f t="shared" si="7"/>
        <v>0</v>
      </c>
      <c r="Q59" s="126"/>
      <c r="R59" s="166">
        <f t="shared" si="11"/>
        <v>904</v>
      </c>
      <c r="S59" s="160">
        <f t="shared" si="12"/>
        <v>904</v>
      </c>
      <c r="T59" s="160">
        <f t="shared" si="12"/>
        <v>904</v>
      </c>
      <c r="U59" s="160">
        <f t="shared" si="12"/>
        <v>904</v>
      </c>
      <c r="V59" s="160">
        <f t="shared" si="8"/>
        <v>0</v>
      </c>
      <c r="W59" s="167">
        <f t="shared" si="9"/>
        <v>1</v>
      </c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89"/>
      <c r="GF59" s="189"/>
      <c r="GG59" s="189"/>
      <c r="GH59" s="189"/>
      <c r="GI59" s="189"/>
      <c r="GJ59" s="189"/>
      <c r="GK59" s="189"/>
      <c r="GL59" s="189"/>
      <c r="GM59" s="189"/>
      <c r="GN59" s="189"/>
    </row>
    <row r="60" spans="1:196" ht="32.25" customHeight="1">
      <c r="A60" s="119"/>
      <c r="B60" s="136" t="s">
        <v>51</v>
      </c>
      <c r="C60" s="136" t="s">
        <v>186</v>
      </c>
      <c r="D60" s="136" t="s">
        <v>116</v>
      </c>
      <c r="E60" s="171" t="s">
        <v>52</v>
      </c>
      <c r="F60" s="141">
        <v>2213.3000000000002</v>
      </c>
      <c r="G60" s="141">
        <v>2213.3000000000002</v>
      </c>
      <c r="H60" s="141">
        <v>1913</v>
      </c>
      <c r="I60" s="151">
        <f t="shared" si="5"/>
        <v>3.6929589384663854E-3</v>
      </c>
      <c r="J60" s="141">
        <f t="shared" si="6"/>
        <v>-300.30000000000018</v>
      </c>
      <c r="K60" s="142">
        <f t="shared" si="1"/>
        <v>0.86432024578683408</v>
      </c>
      <c r="L60" s="149"/>
      <c r="M60" s="144"/>
      <c r="N60" s="141"/>
      <c r="O60" s="144"/>
      <c r="P60" s="122">
        <f t="shared" si="7"/>
        <v>0</v>
      </c>
      <c r="Q60" s="147"/>
      <c r="R60" s="146">
        <f t="shared" si="11"/>
        <v>2213.3000000000002</v>
      </c>
      <c r="S60" s="141">
        <f t="shared" si="12"/>
        <v>2213.3000000000002</v>
      </c>
      <c r="T60" s="141">
        <f t="shared" si="12"/>
        <v>2213.3000000000002</v>
      </c>
      <c r="U60" s="141">
        <f t="shared" si="12"/>
        <v>1913</v>
      </c>
      <c r="V60" s="141">
        <f t="shared" si="8"/>
        <v>-300.30000000000018</v>
      </c>
      <c r="W60" s="147">
        <f t="shared" si="9"/>
        <v>0.86432024578683408</v>
      </c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</row>
    <row r="61" spans="1:196" ht="30.75" hidden="1" customHeight="1">
      <c r="A61" s="119"/>
      <c r="B61" s="136"/>
      <c r="C61" s="136" t="s">
        <v>187</v>
      </c>
      <c r="D61" s="136" t="s">
        <v>116</v>
      </c>
      <c r="E61" s="171" t="s">
        <v>188</v>
      </c>
      <c r="F61" s="141"/>
      <c r="G61" s="141"/>
      <c r="H61" s="141"/>
      <c r="I61" s="140">
        <f t="shared" si="5"/>
        <v>0</v>
      </c>
      <c r="J61" s="141">
        <f t="shared" si="6"/>
        <v>0</v>
      </c>
      <c r="K61" s="142" t="e">
        <f t="shared" si="1"/>
        <v>#DIV/0!</v>
      </c>
      <c r="L61" s="149"/>
      <c r="M61" s="144"/>
      <c r="N61" s="141"/>
      <c r="O61" s="144"/>
      <c r="P61" s="122">
        <f t="shared" si="7"/>
        <v>0</v>
      </c>
      <c r="Q61" s="147"/>
      <c r="R61" s="146">
        <f t="shared" si="11"/>
        <v>0</v>
      </c>
      <c r="S61" s="141">
        <f t="shared" si="12"/>
        <v>0</v>
      </c>
      <c r="T61" s="141">
        <f t="shared" si="12"/>
        <v>0</v>
      </c>
      <c r="U61" s="141">
        <f t="shared" si="12"/>
        <v>0</v>
      </c>
      <c r="V61" s="141">
        <f t="shared" si="8"/>
        <v>0</v>
      </c>
      <c r="W61" s="147" t="e">
        <f t="shared" si="9"/>
        <v>#DIV/0!</v>
      </c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</row>
    <row r="62" spans="1:196" s="190" customFormat="1" ht="82.15" hidden="1" customHeight="1">
      <c r="A62" s="153"/>
      <c r="B62" s="154"/>
      <c r="C62" s="154"/>
      <c r="D62" s="154"/>
      <c r="E62" s="156" t="s">
        <v>278</v>
      </c>
      <c r="F62" s="160"/>
      <c r="G62" s="160"/>
      <c r="H62" s="160"/>
      <c r="I62" s="159">
        <f t="shared" si="5"/>
        <v>0</v>
      </c>
      <c r="J62" s="160">
        <f t="shared" si="6"/>
        <v>0</v>
      </c>
      <c r="K62" s="142" t="e">
        <f t="shared" si="1"/>
        <v>#DIV/0!</v>
      </c>
      <c r="L62" s="162"/>
      <c r="M62" s="163"/>
      <c r="N62" s="160"/>
      <c r="O62" s="163"/>
      <c r="P62" s="122">
        <f t="shared" si="7"/>
        <v>0</v>
      </c>
      <c r="Q62" s="147"/>
      <c r="R62" s="166">
        <f t="shared" si="11"/>
        <v>0</v>
      </c>
      <c r="S62" s="160">
        <f t="shared" si="12"/>
        <v>0</v>
      </c>
      <c r="T62" s="160">
        <f t="shared" si="12"/>
        <v>0</v>
      </c>
      <c r="U62" s="160">
        <f t="shared" si="12"/>
        <v>0</v>
      </c>
      <c r="V62" s="160">
        <f t="shared" si="8"/>
        <v>0</v>
      </c>
      <c r="W62" s="147" t="e">
        <f t="shared" si="9"/>
        <v>#DIV/0!</v>
      </c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169"/>
      <c r="DH62" s="169"/>
      <c r="DI62" s="169"/>
      <c r="DJ62" s="169"/>
      <c r="DK62" s="169"/>
      <c r="DL62" s="169"/>
      <c r="DM62" s="169"/>
      <c r="DN62" s="169"/>
      <c r="DO62" s="169"/>
      <c r="DP62" s="169"/>
      <c r="DQ62" s="169"/>
      <c r="DR62" s="169"/>
      <c r="DS62" s="169"/>
      <c r="DT62" s="169"/>
      <c r="DU62" s="169"/>
      <c r="DV62" s="169"/>
      <c r="DW62" s="169"/>
      <c r="DX62" s="169"/>
      <c r="DY62" s="169"/>
      <c r="DZ62" s="169"/>
      <c r="EA62" s="169"/>
      <c r="EB62" s="169"/>
      <c r="EC62" s="169"/>
      <c r="ED62" s="169"/>
      <c r="EE62" s="169"/>
      <c r="EF62" s="169"/>
      <c r="EG62" s="169"/>
      <c r="EH62" s="169"/>
      <c r="EI62" s="169"/>
      <c r="EJ62" s="169"/>
      <c r="EK62" s="169"/>
      <c r="EL62" s="169"/>
      <c r="EM62" s="169"/>
      <c r="EN62" s="169"/>
      <c r="EO62" s="169"/>
      <c r="EP62" s="169"/>
      <c r="EQ62" s="169"/>
      <c r="ER62" s="169"/>
      <c r="ES62" s="169"/>
      <c r="ET62" s="169"/>
      <c r="EU62" s="169"/>
      <c r="EV62" s="169"/>
      <c r="EW62" s="169"/>
      <c r="EX62" s="169"/>
      <c r="EY62" s="169"/>
      <c r="EZ62" s="169"/>
      <c r="FA62" s="169"/>
      <c r="FB62" s="169"/>
      <c r="FC62" s="169"/>
      <c r="FD62" s="169"/>
      <c r="FE62" s="169"/>
      <c r="FF62" s="169"/>
      <c r="FG62" s="169"/>
      <c r="FH62" s="169"/>
      <c r="FI62" s="169"/>
      <c r="FJ62" s="169"/>
      <c r="FK62" s="169"/>
      <c r="FL62" s="169"/>
      <c r="FM62" s="169"/>
      <c r="FN62" s="169"/>
      <c r="FO62" s="169"/>
      <c r="FP62" s="169"/>
      <c r="FQ62" s="169"/>
      <c r="FR62" s="169"/>
      <c r="FS62" s="169"/>
      <c r="FT62" s="169"/>
      <c r="FU62" s="169"/>
      <c r="FV62" s="169"/>
      <c r="FW62" s="169"/>
      <c r="FX62" s="169"/>
      <c r="FY62" s="169"/>
      <c r="FZ62" s="169"/>
      <c r="GA62" s="169"/>
      <c r="GB62" s="169"/>
      <c r="GC62" s="169"/>
      <c r="GD62" s="169"/>
      <c r="GE62" s="189"/>
      <c r="GF62" s="189"/>
      <c r="GG62" s="189"/>
      <c r="GH62" s="189"/>
      <c r="GI62" s="189"/>
      <c r="GJ62" s="189"/>
      <c r="GK62" s="189"/>
      <c r="GL62" s="189"/>
      <c r="GM62" s="189"/>
      <c r="GN62" s="189"/>
    </row>
    <row r="63" spans="1:196" ht="39" customHeight="1">
      <c r="A63" s="119"/>
      <c r="B63" s="136" t="s">
        <v>48</v>
      </c>
      <c r="C63" s="137" t="s">
        <v>189</v>
      </c>
      <c r="D63" s="137" t="s">
        <v>116</v>
      </c>
      <c r="E63" s="138" t="s">
        <v>190</v>
      </c>
      <c r="F63" s="141">
        <v>2315.4</v>
      </c>
      <c r="G63" s="141">
        <v>2315.4</v>
      </c>
      <c r="H63" s="141">
        <v>2314.6999999999998</v>
      </c>
      <c r="I63" s="151">
        <f t="shared" si="5"/>
        <v>4.4684224019174816E-3</v>
      </c>
      <c r="J63" s="141">
        <f t="shared" si="6"/>
        <v>-0.70000000000027285</v>
      </c>
      <c r="K63" s="142">
        <f t="shared" si="1"/>
        <v>0.99969767642739904</v>
      </c>
      <c r="L63" s="149"/>
      <c r="M63" s="144"/>
      <c r="N63" s="141"/>
      <c r="O63" s="144"/>
      <c r="P63" s="122">
        <f t="shared" si="7"/>
        <v>0</v>
      </c>
      <c r="Q63" s="147"/>
      <c r="R63" s="146">
        <f t="shared" si="11"/>
        <v>2315.4</v>
      </c>
      <c r="S63" s="141">
        <f t="shared" si="12"/>
        <v>2315.4</v>
      </c>
      <c r="T63" s="141">
        <f t="shared" si="12"/>
        <v>2315.4</v>
      </c>
      <c r="U63" s="141">
        <f t="shared" si="12"/>
        <v>2314.6999999999998</v>
      </c>
      <c r="V63" s="141">
        <f t="shared" si="8"/>
        <v>-0.70000000000027285</v>
      </c>
      <c r="W63" s="147">
        <f t="shared" si="9"/>
        <v>0.99969767642739904</v>
      </c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</row>
    <row r="64" spans="1:196" s="215" customFormat="1" ht="27" customHeight="1">
      <c r="A64" s="129">
        <v>4</v>
      </c>
      <c r="B64" s="130" t="s">
        <v>15</v>
      </c>
      <c r="C64" s="130" t="s">
        <v>117</v>
      </c>
      <c r="D64" s="130"/>
      <c r="E64" s="180" t="s">
        <v>191</v>
      </c>
      <c r="F64" s="122">
        <f>SUM(F65:F66,F67:F68)</f>
        <v>7823.0000000000009</v>
      </c>
      <c r="G64" s="122">
        <f>SUM(G65:G66,G67:G68)</f>
        <v>7823.0000000000009</v>
      </c>
      <c r="H64" s="122">
        <f>SUM(H65:H66,H67:H68)</f>
        <v>7723.6</v>
      </c>
      <c r="I64" s="123">
        <f t="shared" si="5"/>
        <v>1.491005627660166E-2</v>
      </c>
      <c r="J64" s="122">
        <f t="shared" si="6"/>
        <v>-99.400000000000546</v>
      </c>
      <c r="K64" s="124">
        <f t="shared" si="1"/>
        <v>0.98729387702927263</v>
      </c>
      <c r="L64" s="125">
        <f>SUM(L65:L66,L67:L68)</f>
        <v>951.7</v>
      </c>
      <c r="M64" s="122">
        <f>SUM(M65:M66,M67:M68)</f>
        <v>1128.9000000000001</v>
      </c>
      <c r="N64" s="122">
        <f>SUM(N65:N66,N67:N68)</f>
        <v>1128.9000000000001</v>
      </c>
      <c r="O64" s="122">
        <f>SUM(O65:O66,O67:O68)</f>
        <v>1063</v>
      </c>
      <c r="P64" s="122">
        <f t="shared" si="7"/>
        <v>-65.900000000000091</v>
      </c>
      <c r="Q64" s="126">
        <f t="shared" si="3"/>
        <v>0.94162459030915047</v>
      </c>
      <c r="R64" s="127">
        <f t="shared" si="11"/>
        <v>8774.7000000000007</v>
      </c>
      <c r="S64" s="122">
        <f t="shared" si="12"/>
        <v>8951.9000000000015</v>
      </c>
      <c r="T64" s="122">
        <f t="shared" si="12"/>
        <v>8951.9000000000015</v>
      </c>
      <c r="U64" s="122">
        <f t="shared" si="12"/>
        <v>8786.6</v>
      </c>
      <c r="V64" s="122">
        <f t="shared" si="8"/>
        <v>-165.30000000000109</v>
      </c>
      <c r="W64" s="126">
        <f t="shared" si="9"/>
        <v>0.98153464627620945</v>
      </c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33"/>
      <c r="BH64" s="133"/>
      <c r="BI64" s="133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133"/>
      <c r="BU64" s="133"/>
      <c r="BV64" s="133"/>
      <c r="BW64" s="133"/>
      <c r="BX64" s="133"/>
      <c r="BY64" s="133"/>
      <c r="BZ64" s="133"/>
      <c r="CA64" s="133"/>
      <c r="CB64" s="133"/>
      <c r="CC64" s="133"/>
      <c r="CD64" s="133"/>
      <c r="CE64" s="133"/>
      <c r="CF64" s="133"/>
      <c r="CG64" s="133"/>
      <c r="CH64" s="133"/>
      <c r="CI64" s="133"/>
      <c r="CJ64" s="133"/>
      <c r="CK64" s="133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133"/>
      <c r="DE64" s="133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3"/>
      <c r="DU64" s="133"/>
      <c r="DV64" s="133"/>
      <c r="DW64" s="133"/>
      <c r="DX64" s="133"/>
      <c r="DY64" s="133"/>
      <c r="DZ64" s="133"/>
      <c r="EA64" s="133"/>
      <c r="EB64" s="133"/>
      <c r="EC64" s="133"/>
      <c r="ED64" s="133"/>
      <c r="EE64" s="133"/>
      <c r="EF64" s="133"/>
      <c r="EG64" s="133"/>
      <c r="EH64" s="133"/>
      <c r="EI64" s="133"/>
      <c r="EJ64" s="133"/>
      <c r="EK64" s="133"/>
      <c r="EL64" s="133"/>
      <c r="EM64" s="133"/>
      <c r="EN64" s="133"/>
      <c r="EO64" s="133"/>
      <c r="EP64" s="133"/>
      <c r="EQ64" s="133"/>
      <c r="ER64" s="133"/>
      <c r="ES64" s="133"/>
      <c r="ET64" s="133"/>
      <c r="EU64" s="133"/>
      <c r="EV64" s="133"/>
      <c r="EW64" s="133"/>
      <c r="EX64" s="133"/>
      <c r="EY64" s="133"/>
      <c r="EZ64" s="133"/>
      <c r="FA64" s="133"/>
      <c r="FB64" s="133"/>
      <c r="FC64" s="133"/>
      <c r="FD64" s="133"/>
      <c r="FE64" s="133"/>
      <c r="FF64" s="133"/>
      <c r="FG64" s="133"/>
      <c r="FH64" s="133"/>
      <c r="FI64" s="133"/>
      <c r="FJ64" s="133"/>
      <c r="FK64" s="133"/>
      <c r="FL64" s="133"/>
      <c r="FM64" s="133"/>
      <c r="FN64" s="133"/>
      <c r="FO64" s="133"/>
      <c r="FP64" s="133"/>
      <c r="FQ64" s="133"/>
      <c r="FR64" s="133"/>
      <c r="FS64" s="133"/>
      <c r="FT64" s="133"/>
      <c r="FU64" s="133"/>
      <c r="FV64" s="133"/>
      <c r="FW64" s="133"/>
      <c r="FX64" s="133"/>
      <c r="FY64" s="133"/>
      <c r="FZ64" s="133"/>
      <c r="GA64" s="133"/>
      <c r="GB64" s="133"/>
      <c r="GC64" s="133"/>
      <c r="GD64" s="133"/>
      <c r="GE64" s="214"/>
      <c r="GF64" s="214"/>
      <c r="GG64" s="214"/>
      <c r="GH64" s="214"/>
      <c r="GI64" s="214"/>
      <c r="GJ64" s="214"/>
      <c r="GK64" s="214"/>
      <c r="GL64" s="214"/>
      <c r="GM64" s="214"/>
      <c r="GN64" s="214"/>
    </row>
    <row r="65" spans="1:196" ht="24.75" customHeight="1">
      <c r="A65" s="119"/>
      <c r="B65" s="136" t="s">
        <v>29</v>
      </c>
      <c r="C65" s="137" t="s">
        <v>192</v>
      </c>
      <c r="D65" s="137" t="s">
        <v>119</v>
      </c>
      <c r="E65" s="174" t="s">
        <v>193</v>
      </c>
      <c r="F65" s="141">
        <v>3367.3</v>
      </c>
      <c r="G65" s="141">
        <v>3367.3</v>
      </c>
      <c r="H65" s="141">
        <v>3342</v>
      </c>
      <c r="I65" s="151">
        <f t="shared" si="5"/>
        <v>6.4515780305042653E-3</v>
      </c>
      <c r="J65" s="141">
        <f t="shared" si="6"/>
        <v>-25.300000000000182</v>
      </c>
      <c r="K65" s="142">
        <f t="shared" si="1"/>
        <v>0.99248656193389362</v>
      </c>
      <c r="L65" s="143">
        <v>322.8</v>
      </c>
      <c r="M65" s="141">
        <v>400.6</v>
      </c>
      <c r="N65" s="141">
        <v>400.6</v>
      </c>
      <c r="O65" s="141">
        <v>394.6</v>
      </c>
      <c r="P65" s="141">
        <f t="shared" si="7"/>
        <v>-6</v>
      </c>
      <c r="Q65" s="147">
        <f t="shared" si="3"/>
        <v>0.98502246630054913</v>
      </c>
      <c r="R65" s="146">
        <f t="shared" si="11"/>
        <v>3690.1000000000004</v>
      </c>
      <c r="S65" s="141">
        <f t="shared" si="12"/>
        <v>3767.9</v>
      </c>
      <c r="T65" s="141">
        <f t="shared" si="12"/>
        <v>3767.9</v>
      </c>
      <c r="U65" s="141">
        <f t="shared" si="12"/>
        <v>3736.6</v>
      </c>
      <c r="V65" s="141">
        <f t="shared" si="8"/>
        <v>-31.300000000000182</v>
      </c>
      <c r="W65" s="147">
        <f t="shared" si="9"/>
        <v>0.99169298548262952</v>
      </c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</row>
    <row r="66" spans="1:196" ht="53.45" customHeight="1">
      <c r="A66" s="119"/>
      <c r="B66" s="136" t="s">
        <v>36</v>
      </c>
      <c r="C66" s="137" t="s">
        <v>118</v>
      </c>
      <c r="D66" s="137" t="s">
        <v>120</v>
      </c>
      <c r="E66" s="171" t="s">
        <v>194</v>
      </c>
      <c r="F66" s="141">
        <v>2296.5</v>
      </c>
      <c r="G66" s="141">
        <v>2296.5</v>
      </c>
      <c r="H66" s="141">
        <v>2235.1</v>
      </c>
      <c r="I66" s="151">
        <f t="shared" si="5"/>
        <v>4.3147582453560993E-3</v>
      </c>
      <c r="J66" s="141">
        <f t="shared" si="6"/>
        <v>-61.400000000000091</v>
      </c>
      <c r="K66" s="142">
        <f t="shared" si="1"/>
        <v>0.97326366209449156</v>
      </c>
      <c r="L66" s="143">
        <v>324.3</v>
      </c>
      <c r="M66" s="141">
        <v>360.3</v>
      </c>
      <c r="N66" s="141">
        <v>360.3</v>
      </c>
      <c r="O66" s="141">
        <v>319.7</v>
      </c>
      <c r="P66" s="141">
        <f t="shared" si="7"/>
        <v>-40.600000000000023</v>
      </c>
      <c r="Q66" s="147">
        <f t="shared" si="3"/>
        <v>0.88731612545101302</v>
      </c>
      <c r="R66" s="146">
        <f t="shared" si="11"/>
        <v>2620.8000000000002</v>
      </c>
      <c r="S66" s="141">
        <f t="shared" si="12"/>
        <v>2656.8</v>
      </c>
      <c r="T66" s="141">
        <f t="shared" si="12"/>
        <v>2656.8</v>
      </c>
      <c r="U66" s="141">
        <f t="shared" si="12"/>
        <v>2554.7999999999997</v>
      </c>
      <c r="V66" s="141">
        <f t="shared" si="8"/>
        <v>-102.00000000000045</v>
      </c>
      <c r="W66" s="147">
        <f t="shared" si="9"/>
        <v>0.96160794941282735</v>
      </c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</row>
    <row r="67" spans="1:196" ht="31.5" customHeight="1">
      <c r="A67" s="119"/>
      <c r="B67" s="136" t="s">
        <v>30</v>
      </c>
      <c r="C67" s="137" t="s">
        <v>195</v>
      </c>
      <c r="D67" s="137" t="s">
        <v>121</v>
      </c>
      <c r="E67" s="174" t="s">
        <v>196</v>
      </c>
      <c r="F67" s="141">
        <v>2055.9</v>
      </c>
      <c r="G67" s="141">
        <v>2055.9</v>
      </c>
      <c r="H67" s="141">
        <v>2043.2</v>
      </c>
      <c r="I67" s="151">
        <f t="shared" si="5"/>
        <v>3.9443040789725664E-3</v>
      </c>
      <c r="J67" s="141">
        <f t="shared" si="6"/>
        <v>-12.700000000000045</v>
      </c>
      <c r="K67" s="142">
        <f t="shared" si="1"/>
        <v>0.99382265674400505</v>
      </c>
      <c r="L67" s="143">
        <v>304.60000000000002</v>
      </c>
      <c r="M67" s="141">
        <v>368</v>
      </c>
      <c r="N67" s="141">
        <v>368</v>
      </c>
      <c r="O67" s="141">
        <v>348.7</v>
      </c>
      <c r="P67" s="141">
        <f t="shared" si="7"/>
        <v>-19.300000000000011</v>
      </c>
      <c r="Q67" s="147">
        <f t="shared" si="3"/>
        <v>0.94755434782608694</v>
      </c>
      <c r="R67" s="146">
        <f t="shared" si="11"/>
        <v>2360.5</v>
      </c>
      <c r="S67" s="141">
        <f t="shared" si="12"/>
        <v>2423.9</v>
      </c>
      <c r="T67" s="141">
        <f t="shared" si="12"/>
        <v>2423.9</v>
      </c>
      <c r="U67" s="141">
        <f t="shared" si="12"/>
        <v>2391.9</v>
      </c>
      <c r="V67" s="141">
        <f t="shared" si="8"/>
        <v>-32</v>
      </c>
      <c r="W67" s="147">
        <f t="shared" si="9"/>
        <v>0.9867981352366022</v>
      </c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</row>
    <row r="68" spans="1:196" ht="24.75" customHeight="1" thickBot="1">
      <c r="A68" s="119"/>
      <c r="B68" s="136" t="s">
        <v>31</v>
      </c>
      <c r="C68" s="137" t="s">
        <v>197</v>
      </c>
      <c r="D68" s="137" t="s">
        <v>121</v>
      </c>
      <c r="E68" s="150" t="s">
        <v>198</v>
      </c>
      <c r="F68" s="141">
        <v>103.3</v>
      </c>
      <c r="G68" s="141">
        <v>103.3</v>
      </c>
      <c r="H68" s="141">
        <v>103.3</v>
      </c>
      <c r="I68" s="140">
        <f t="shared" si="5"/>
        <v>1.994159217687285E-4</v>
      </c>
      <c r="J68" s="141">
        <f t="shared" si="6"/>
        <v>0</v>
      </c>
      <c r="K68" s="142">
        <f t="shared" si="1"/>
        <v>1</v>
      </c>
      <c r="L68" s="149"/>
      <c r="M68" s="144"/>
      <c r="N68" s="141"/>
      <c r="O68" s="144"/>
      <c r="P68" s="122">
        <f t="shared" si="7"/>
        <v>0</v>
      </c>
      <c r="Q68" s="147"/>
      <c r="R68" s="146">
        <f t="shared" si="11"/>
        <v>103.3</v>
      </c>
      <c r="S68" s="141">
        <f t="shared" si="12"/>
        <v>103.3</v>
      </c>
      <c r="T68" s="141">
        <f t="shared" si="12"/>
        <v>103.3</v>
      </c>
      <c r="U68" s="141">
        <f t="shared" si="12"/>
        <v>103.3</v>
      </c>
      <c r="V68" s="141">
        <f t="shared" si="8"/>
        <v>0</v>
      </c>
      <c r="W68" s="147">
        <f t="shared" si="9"/>
        <v>1</v>
      </c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</row>
    <row r="69" spans="1:196" s="219" customFormat="1" ht="26.25" customHeight="1" thickBot="1">
      <c r="A69" s="129">
        <v>5</v>
      </c>
      <c r="B69" s="130" t="s">
        <v>16</v>
      </c>
      <c r="C69" s="130" t="s">
        <v>122</v>
      </c>
      <c r="D69" s="130"/>
      <c r="E69" s="131" t="s">
        <v>40</v>
      </c>
      <c r="F69" s="122">
        <f>SUM(F70:F73,F75)</f>
        <v>3399.8999999999996</v>
      </c>
      <c r="G69" s="122">
        <f>SUM(G70:G73,G75)</f>
        <v>3399.8999999999996</v>
      </c>
      <c r="H69" s="122">
        <f>SUM(H70:H73,H75)</f>
        <v>3233</v>
      </c>
      <c r="I69" s="217">
        <f t="shared" si="5"/>
        <v>6.2411585196350365E-3</v>
      </c>
      <c r="J69" s="122">
        <f t="shared" si="6"/>
        <v>-166.89999999999964</v>
      </c>
      <c r="K69" s="124">
        <f t="shared" si="1"/>
        <v>0.95091032089179106</v>
      </c>
      <c r="L69" s="125">
        <f>SUM(L70:L73,L75)</f>
        <v>1447.3</v>
      </c>
      <c r="M69" s="122">
        <f>SUM(M70:M73,M75)</f>
        <v>1447.3</v>
      </c>
      <c r="N69" s="122">
        <f>SUM(N70:N73,N75)</f>
        <v>1447.3</v>
      </c>
      <c r="O69" s="122">
        <f>SUM(O70:O73,O75)</f>
        <v>1430.1000000000001</v>
      </c>
      <c r="P69" s="122">
        <f t="shared" si="7"/>
        <v>-17.199999999999818</v>
      </c>
      <c r="Q69" s="126">
        <f t="shared" si="3"/>
        <v>0.98811580183790515</v>
      </c>
      <c r="R69" s="127">
        <f t="shared" si="11"/>
        <v>4847.2</v>
      </c>
      <c r="S69" s="122">
        <f t="shared" si="12"/>
        <v>4847.2</v>
      </c>
      <c r="T69" s="122">
        <f t="shared" si="12"/>
        <v>4847.2</v>
      </c>
      <c r="U69" s="122">
        <f t="shared" si="12"/>
        <v>4663.1000000000004</v>
      </c>
      <c r="V69" s="122">
        <f t="shared" si="8"/>
        <v>-184.09999999999945</v>
      </c>
      <c r="W69" s="126">
        <f t="shared" si="9"/>
        <v>0.96201931011718111</v>
      </c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218"/>
      <c r="GF69" s="218"/>
      <c r="GG69" s="218"/>
      <c r="GH69" s="218"/>
      <c r="GI69" s="218"/>
      <c r="GJ69" s="218"/>
      <c r="GK69" s="218"/>
      <c r="GL69" s="218"/>
      <c r="GM69" s="218"/>
      <c r="GN69" s="218"/>
    </row>
    <row r="70" spans="1:196" ht="33.6" customHeight="1">
      <c r="A70" s="119"/>
      <c r="B70" s="136" t="s">
        <v>35</v>
      </c>
      <c r="C70" s="137" t="s">
        <v>123</v>
      </c>
      <c r="D70" s="137" t="s">
        <v>124</v>
      </c>
      <c r="E70" s="174" t="s">
        <v>125</v>
      </c>
      <c r="F70" s="141">
        <v>343</v>
      </c>
      <c r="G70" s="141">
        <v>343</v>
      </c>
      <c r="H70" s="141">
        <v>340.4</v>
      </c>
      <c r="I70" s="151">
        <f t="shared" si="5"/>
        <v>6.5712661926500653E-4</v>
      </c>
      <c r="J70" s="141">
        <f t="shared" si="6"/>
        <v>-2.6000000000000227</v>
      </c>
      <c r="K70" s="142">
        <f t="shared" si="1"/>
        <v>0.99241982507288629</v>
      </c>
      <c r="L70" s="149"/>
      <c r="M70" s="144"/>
      <c r="N70" s="141"/>
      <c r="O70" s="144"/>
      <c r="P70" s="141">
        <f t="shared" si="7"/>
        <v>0</v>
      </c>
      <c r="Q70" s="147"/>
      <c r="R70" s="146">
        <f t="shared" si="11"/>
        <v>343</v>
      </c>
      <c r="S70" s="141">
        <f t="shared" si="12"/>
        <v>343</v>
      </c>
      <c r="T70" s="141">
        <f t="shared" si="12"/>
        <v>343</v>
      </c>
      <c r="U70" s="141">
        <f t="shared" si="12"/>
        <v>340.4</v>
      </c>
      <c r="V70" s="141">
        <f t="shared" si="8"/>
        <v>-2.6000000000000227</v>
      </c>
      <c r="W70" s="147">
        <f t="shared" si="9"/>
        <v>0.99241982507288629</v>
      </c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</row>
    <row r="71" spans="1:196" ht="36" customHeight="1">
      <c r="A71" s="119"/>
      <c r="B71" s="136" t="s">
        <v>35</v>
      </c>
      <c r="C71" s="137" t="s">
        <v>126</v>
      </c>
      <c r="D71" s="137" t="s">
        <v>124</v>
      </c>
      <c r="E71" s="174" t="s">
        <v>127</v>
      </c>
      <c r="F71" s="141">
        <v>52.7</v>
      </c>
      <c r="G71" s="141">
        <v>52.7</v>
      </c>
      <c r="H71" s="141">
        <v>52.7</v>
      </c>
      <c r="I71" s="140">
        <f t="shared" si="5"/>
        <v>1.0173493782393023E-4</v>
      </c>
      <c r="J71" s="141">
        <f t="shared" si="6"/>
        <v>0</v>
      </c>
      <c r="K71" s="142">
        <f t="shared" si="1"/>
        <v>1</v>
      </c>
      <c r="L71" s="149"/>
      <c r="M71" s="144"/>
      <c r="N71" s="141"/>
      <c r="O71" s="144"/>
      <c r="P71" s="141">
        <f t="shared" si="7"/>
        <v>0</v>
      </c>
      <c r="Q71" s="147"/>
      <c r="R71" s="146">
        <f t="shared" si="11"/>
        <v>52.7</v>
      </c>
      <c r="S71" s="141">
        <f t="shared" si="12"/>
        <v>52.7</v>
      </c>
      <c r="T71" s="141">
        <f t="shared" si="12"/>
        <v>52.7</v>
      </c>
      <c r="U71" s="141">
        <f t="shared" si="12"/>
        <v>52.7</v>
      </c>
      <c r="V71" s="141">
        <f t="shared" si="8"/>
        <v>0</v>
      </c>
      <c r="W71" s="147">
        <f t="shared" si="9"/>
        <v>1</v>
      </c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</row>
    <row r="72" spans="1:196" s="221" customFormat="1" ht="51" customHeight="1">
      <c r="A72" s="119"/>
      <c r="B72" s="136" t="s">
        <v>23</v>
      </c>
      <c r="C72" s="137" t="s">
        <v>128</v>
      </c>
      <c r="D72" s="137" t="s">
        <v>124</v>
      </c>
      <c r="E72" s="171" t="s">
        <v>129</v>
      </c>
      <c r="F72" s="141">
        <v>2763.6</v>
      </c>
      <c r="G72" s="141">
        <v>2763.6</v>
      </c>
      <c r="H72" s="141">
        <v>2599.3000000000002</v>
      </c>
      <c r="I72" s="151">
        <f t="shared" si="5"/>
        <v>5.0178296752512687E-3</v>
      </c>
      <c r="J72" s="141">
        <f t="shared" si="6"/>
        <v>-164.29999999999973</v>
      </c>
      <c r="K72" s="142">
        <f t="shared" si="1"/>
        <v>0.94054855984947183</v>
      </c>
      <c r="L72" s="143">
        <v>51.3</v>
      </c>
      <c r="M72" s="141">
        <v>51.3</v>
      </c>
      <c r="N72" s="141">
        <v>51.3</v>
      </c>
      <c r="O72" s="141">
        <v>34.200000000000003</v>
      </c>
      <c r="P72" s="141">
        <f t="shared" si="7"/>
        <v>-17.099999999999994</v>
      </c>
      <c r="Q72" s="147">
        <f t="shared" si="3"/>
        <v>0.66666666666666674</v>
      </c>
      <c r="R72" s="146">
        <f t="shared" si="11"/>
        <v>2814.9</v>
      </c>
      <c r="S72" s="141">
        <f t="shared" si="12"/>
        <v>2814.9</v>
      </c>
      <c r="T72" s="141">
        <f t="shared" si="12"/>
        <v>2814.9</v>
      </c>
      <c r="U72" s="141">
        <f t="shared" si="12"/>
        <v>2633.5</v>
      </c>
      <c r="V72" s="141">
        <f t="shared" si="8"/>
        <v>-181.40000000000009</v>
      </c>
      <c r="W72" s="147">
        <f t="shared" si="9"/>
        <v>0.93555721340012077</v>
      </c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220"/>
      <c r="GF72" s="220"/>
      <c r="GG72" s="220"/>
      <c r="GH72" s="220"/>
      <c r="GI72" s="220"/>
      <c r="GJ72" s="220"/>
      <c r="GK72" s="220"/>
      <c r="GL72" s="220"/>
      <c r="GM72" s="220"/>
      <c r="GN72" s="220"/>
    </row>
    <row r="73" spans="1:196" s="221" customFormat="1" ht="51" customHeight="1">
      <c r="A73" s="119"/>
      <c r="B73" s="136" t="s">
        <v>23</v>
      </c>
      <c r="C73" s="137" t="s">
        <v>279</v>
      </c>
      <c r="D73" s="137" t="s">
        <v>124</v>
      </c>
      <c r="E73" s="171" t="s">
        <v>280</v>
      </c>
      <c r="F73" s="141"/>
      <c r="G73" s="141"/>
      <c r="H73" s="141"/>
      <c r="I73" s="151">
        <f t="shared" si="5"/>
        <v>0</v>
      </c>
      <c r="J73" s="141">
        <f t="shared" si="6"/>
        <v>0</v>
      </c>
      <c r="K73" s="124"/>
      <c r="L73" s="143">
        <v>1396</v>
      </c>
      <c r="M73" s="141">
        <v>1396</v>
      </c>
      <c r="N73" s="141">
        <v>1396</v>
      </c>
      <c r="O73" s="141">
        <v>1395.9</v>
      </c>
      <c r="P73" s="141">
        <f t="shared" si="7"/>
        <v>-9.9999999999909051E-2</v>
      </c>
      <c r="Q73" s="147">
        <f t="shared" si="3"/>
        <v>0.99992836676217767</v>
      </c>
      <c r="R73" s="146">
        <f t="shared" si="11"/>
        <v>1396</v>
      </c>
      <c r="S73" s="141">
        <f t="shared" si="12"/>
        <v>1396</v>
      </c>
      <c r="T73" s="141">
        <f t="shared" si="12"/>
        <v>1396</v>
      </c>
      <c r="U73" s="141">
        <f t="shared" si="12"/>
        <v>1395.9</v>
      </c>
      <c r="V73" s="141">
        <f t="shared" si="8"/>
        <v>-9.9999999999909051E-2</v>
      </c>
      <c r="W73" s="147">
        <f t="shared" si="9"/>
        <v>0.99992836676217767</v>
      </c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220"/>
      <c r="GF73" s="220"/>
      <c r="GG73" s="220"/>
      <c r="GH73" s="220"/>
      <c r="GI73" s="220"/>
      <c r="GJ73" s="220"/>
      <c r="GK73" s="220"/>
      <c r="GL73" s="220"/>
      <c r="GM73" s="220"/>
      <c r="GN73" s="220"/>
    </row>
    <row r="74" spans="1:196" s="190" customFormat="1" ht="82.15" hidden="1" customHeight="1">
      <c r="A74" s="153"/>
      <c r="B74" s="154"/>
      <c r="C74" s="154"/>
      <c r="D74" s="154"/>
      <c r="E74" s="156" t="s">
        <v>281</v>
      </c>
      <c r="F74" s="163"/>
      <c r="G74" s="163"/>
      <c r="H74" s="163"/>
      <c r="I74" s="123">
        <f t="shared" ref="I74:I131" si="15">H74/$H$8</f>
        <v>0</v>
      </c>
      <c r="J74" s="122">
        <f t="shared" si="6"/>
        <v>0</v>
      </c>
      <c r="K74" s="124" t="e">
        <f t="shared" ref="K74:K127" si="16">H74/G74</f>
        <v>#DIV/0!</v>
      </c>
      <c r="L74" s="188"/>
      <c r="M74" s="160"/>
      <c r="N74" s="160"/>
      <c r="O74" s="160"/>
      <c r="P74" s="160">
        <f t="shared" ref="P74:P127" si="17">O74-N74</f>
        <v>0</v>
      </c>
      <c r="Q74" s="167" t="e">
        <f t="shared" si="3"/>
        <v>#DIV/0!</v>
      </c>
      <c r="R74" s="166">
        <f t="shared" si="11"/>
        <v>0</v>
      </c>
      <c r="S74" s="160">
        <f t="shared" si="12"/>
        <v>0</v>
      </c>
      <c r="T74" s="160">
        <f t="shared" si="12"/>
        <v>0</v>
      </c>
      <c r="U74" s="141">
        <f t="shared" si="12"/>
        <v>0</v>
      </c>
      <c r="V74" s="160">
        <f t="shared" ref="V74:V131" si="18">U74-T74</f>
        <v>0</v>
      </c>
      <c r="W74" s="126" t="e">
        <f t="shared" si="9"/>
        <v>#DIV/0!</v>
      </c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169"/>
      <c r="DH74" s="169"/>
      <c r="DI74" s="169"/>
      <c r="DJ74" s="169"/>
      <c r="DK74" s="169"/>
      <c r="DL74" s="169"/>
      <c r="DM74" s="169"/>
      <c r="DN74" s="169"/>
      <c r="DO74" s="169"/>
      <c r="DP74" s="169"/>
      <c r="DQ74" s="169"/>
      <c r="DR74" s="169"/>
      <c r="DS74" s="169"/>
      <c r="DT74" s="169"/>
      <c r="DU74" s="169"/>
      <c r="DV74" s="169"/>
      <c r="DW74" s="169"/>
      <c r="DX74" s="169"/>
      <c r="DY74" s="169"/>
      <c r="DZ74" s="169"/>
      <c r="EA74" s="169"/>
      <c r="EB74" s="169"/>
      <c r="EC74" s="169"/>
      <c r="ED74" s="169"/>
      <c r="EE74" s="169"/>
      <c r="EF74" s="169"/>
      <c r="EG74" s="169"/>
      <c r="EH74" s="169"/>
      <c r="EI74" s="169"/>
      <c r="EJ74" s="169"/>
      <c r="EK74" s="169"/>
      <c r="EL74" s="169"/>
      <c r="EM74" s="169"/>
      <c r="EN74" s="169"/>
      <c r="EO74" s="169"/>
      <c r="EP74" s="169"/>
      <c r="EQ74" s="169"/>
      <c r="ER74" s="169"/>
      <c r="ES74" s="169"/>
      <c r="ET74" s="169"/>
      <c r="EU74" s="169"/>
      <c r="EV74" s="169"/>
      <c r="EW74" s="169"/>
      <c r="EX74" s="169"/>
      <c r="EY74" s="169"/>
      <c r="EZ74" s="169"/>
      <c r="FA74" s="169"/>
      <c r="FB74" s="169"/>
      <c r="FC74" s="169"/>
      <c r="FD74" s="169"/>
      <c r="FE74" s="169"/>
      <c r="FF74" s="169"/>
      <c r="FG74" s="169"/>
      <c r="FH74" s="169"/>
      <c r="FI74" s="169"/>
      <c r="FJ74" s="169"/>
      <c r="FK74" s="169"/>
      <c r="FL74" s="169"/>
      <c r="FM74" s="169"/>
      <c r="FN74" s="169"/>
      <c r="FO74" s="169"/>
      <c r="FP74" s="169"/>
      <c r="FQ74" s="169"/>
      <c r="FR74" s="169"/>
      <c r="FS74" s="169"/>
      <c r="FT74" s="169"/>
      <c r="FU74" s="169"/>
      <c r="FV74" s="169"/>
      <c r="FW74" s="169"/>
      <c r="FX74" s="169"/>
      <c r="FY74" s="169"/>
      <c r="FZ74" s="169"/>
      <c r="GA74" s="169"/>
      <c r="GB74" s="169"/>
      <c r="GC74" s="169"/>
      <c r="GD74" s="169"/>
      <c r="GE74" s="189"/>
      <c r="GF74" s="189"/>
      <c r="GG74" s="189"/>
      <c r="GH74" s="189"/>
      <c r="GI74" s="189"/>
      <c r="GJ74" s="189"/>
      <c r="GK74" s="189"/>
      <c r="GL74" s="189"/>
      <c r="GM74" s="189"/>
      <c r="GN74" s="189"/>
    </row>
    <row r="75" spans="1:196" s="221" customFormat="1" ht="52.9" customHeight="1" thickBot="1">
      <c r="A75" s="119"/>
      <c r="B75" s="136" t="s">
        <v>23</v>
      </c>
      <c r="C75" s="137" t="s">
        <v>282</v>
      </c>
      <c r="D75" s="137" t="s">
        <v>124</v>
      </c>
      <c r="E75" s="171" t="s">
        <v>283</v>
      </c>
      <c r="F75" s="141">
        <v>240.6</v>
      </c>
      <c r="G75" s="141">
        <v>240.6</v>
      </c>
      <c r="H75" s="141">
        <v>240.6</v>
      </c>
      <c r="I75" s="140">
        <f t="shared" si="15"/>
        <v>4.644672872948313E-4</v>
      </c>
      <c r="J75" s="141">
        <f t="shared" si="6"/>
        <v>0</v>
      </c>
      <c r="K75" s="142">
        <f t="shared" si="16"/>
        <v>1</v>
      </c>
      <c r="L75" s="143"/>
      <c r="M75" s="141"/>
      <c r="N75" s="141"/>
      <c r="O75" s="141"/>
      <c r="P75" s="141">
        <f t="shared" si="17"/>
        <v>0</v>
      </c>
      <c r="Q75" s="147"/>
      <c r="R75" s="146">
        <f t="shared" si="11"/>
        <v>240.6</v>
      </c>
      <c r="S75" s="141">
        <f t="shared" si="12"/>
        <v>240.6</v>
      </c>
      <c r="T75" s="141">
        <f t="shared" si="12"/>
        <v>240.6</v>
      </c>
      <c r="U75" s="141">
        <f t="shared" si="12"/>
        <v>240.6</v>
      </c>
      <c r="V75" s="141">
        <f t="shared" si="18"/>
        <v>0</v>
      </c>
      <c r="W75" s="147">
        <f t="shared" si="9"/>
        <v>1</v>
      </c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220"/>
      <c r="GF75" s="220"/>
      <c r="GG75" s="220"/>
      <c r="GH75" s="220"/>
      <c r="GI75" s="220"/>
      <c r="GJ75" s="220"/>
      <c r="GK75" s="220"/>
      <c r="GL75" s="220"/>
      <c r="GM75" s="220"/>
      <c r="GN75" s="220"/>
    </row>
    <row r="76" spans="1:196" s="219" customFormat="1" ht="83.45" customHeight="1" thickBot="1">
      <c r="A76" s="129">
        <v>6</v>
      </c>
      <c r="B76" s="130" t="s">
        <v>17</v>
      </c>
      <c r="C76" s="130" t="s">
        <v>199</v>
      </c>
      <c r="D76" s="130" t="s">
        <v>131</v>
      </c>
      <c r="E76" s="222" t="s">
        <v>132</v>
      </c>
      <c r="F76" s="122">
        <v>35729</v>
      </c>
      <c r="G76" s="122">
        <v>35729</v>
      </c>
      <c r="H76" s="122">
        <v>35615.4</v>
      </c>
      <c r="I76" s="123">
        <f t="shared" si="15"/>
        <v>6.8753899517540878E-2</v>
      </c>
      <c r="J76" s="122">
        <f t="shared" ref="J76:J131" si="19">H76-G76</f>
        <v>-113.59999999999854</v>
      </c>
      <c r="K76" s="124">
        <f t="shared" si="16"/>
        <v>0.99682050994990068</v>
      </c>
      <c r="L76" s="125">
        <v>201.5</v>
      </c>
      <c r="M76" s="122">
        <v>355.7</v>
      </c>
      <c r="N76" s="122">
        <v>355.7</v>
      </c>
      <c r="O76" s="122">
        <v>334.3</v>
      </c>
      <c r="P76" s="122">
        <f t="shared" si="17"/>
        <v>-21.399999999999977</v>
      </c>
      <c r="Q76" s="126">
        <f t="shared" ref="Q76:Q134" si="20">O76/N76</f>
        <v>0.93983694124262029</v>
      </c>
      <c r="R76" s="127">
        <f t="shared" si="11"/>
        <v>35930.5</v>
      </c>
      <c r="S76" s="122">
        <f t="shared" si="12"/>
        <v>36084.699999999997</v>
      </c>
      <c r="T76" s="122">
        <f t="shared" si="12"/>
        <v>36084.699999999997</v>
      </c>
      <c r="U76" s="122">
        <f t="shared" si="12"/>
        <v>35949.700000000004</v>
      </c>
      <c r="V76" s="122">
        <f t="shared" si="18"/>
        <v>-134.99999999999272</v>
      </c>
      <c r="W76" s="126">
        <f t="shared" ref="W76:W134" si="21">U76/T76</f>
        <v>0.99625880220702978</v>
      </c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218"/>
      <c r="GF76" s="218"/>
      <c r="GG76" s="218"/>
      <c r="GH76" s="218"/>
      <c r="GI76" s="218"/>
      <c r="GJ76" s="218"/>
      <c r="GK76" s="218"/>
      <c r="GL76" s="218"/>
      <c r="GM76" s="218"/>
      <c r="GN76" s="218"/>
    </row>
    <row r="77" spans="1:196" s="224" customFormat="1" ht="48.75" customHeight="1" thickBot="1">
      <c r="A77" s="129">
        <v>7</v>
      </c>
      <c r="B77" s="130" t="s">
        <v>17</v>
      </c>
      <c r="C77" s="130" t="s">
        <v>200</v>
      </c>
      <c r="D77" s="130" t="s">
        <v>131</v>
      </c>
      <c r="E77" s="222" t="s">
        <v>201</v>
      </c>
      <c r="F77" s="122">
        <v>30379.200000000001</v>
      </c>
      <c r="G77" s="122">
        <v>30379.200000000001</v>
      </c>
      <c r="H77" s="122">
        <v>29716.9</v>
      </c>
      <c r="I77" s="123">
        <f t="shared" si="15"/>
        <v>5.7367115252750518E-2</v>
      </c>
      <c r="J77" s="122">
        <f t="shared" si="19"/>
        <v>-662.29999999999927</v>
      </c>
      <c r="K77" s="124">
        <f t="shared" si="16"/>
        <v>0.9781988992468531</v>
      </c>
      <c r="L77" s="125">
        <v>278.10000000000002</v>
      </c>
      <c r="M77" s="122">
        <v>278.10000000000002</v>
      </c>
      <c r="N77" s="122">
        <v>278.10000000000002</v>
      </c>
      <c r="O77" s="122">
        <v>267</v>
      </c>
      <c r="P77" s="122">
        <f t="shared" si="17"/>
        <v>-11.100000000000023</v>
      </c>
      <c r="Q77" s="126">
        <f t="shared" si="20"/>
        <v>0.96008629989212502</v>
      </c>
      <c r="R77" s="127">
        <f t="shared" ref="R77:U131" si="22">SUM(F77,L77)</f>
        <v>30657.3</v>
      </c>
      <c r="S77" s="122">
        <f t="shared" si="12"/>
        <v>30657.3</v>
      </c>
      <c r="T77" s="122">
        <f t="shared" si="12"/>
        <v>30657.3</v>
      </c>
      <c r="U77" s="122">
        <f t="shared" si="12"/>
        <v>29983.9</v>
      </c>
      <c r="V77" s="122">
        <f t="shared" si="18"/>
        <v>-673.39999999999782</v>
      </c>
      <c r="W77" s="126">
        <f t="shared" si="21"/>
        <v>0.97803459534923176</v>
      </c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223"/>
      <c r="GF77" s="223"/>
      <c r="GG77" s="223"/>
      <c r="GH77" s="223"/>
      <c r="GI77" s="223"/>
      <c r="GJ77" s="223"/>
      <c r="GK77" s="223"/>
      <c r="GL77" s="223"/>
      <c r="GM77" s="223"/>
      <c r="GN77" s="223"/>
    </row>
    <row r="78" spans="1:196" s="224" customFormat="1" ht="34.5" customHeight="1" thickBot="1">
      <c r="A78" s="129">
        <v>8</v>
      </c>
      <c r="B78" s="130" t="s">
        <v>17</v>
      </c>
      <c r="C78" s="130" t="s">
        <v>133</v>
      </c>
      <c r="D78" s="130" t="s">
        <v>151</v>
      </c>
      <c r="E78" s="222" t="s">
        <v>202</v>
      </c>
      <c r="F78" s="122">
        <v>3103.5</v>
      </c>
      <c r="G78" s="122">
        <v>3103.5</v>
      </c>
      <c r="H78" s="122">
        <v>3094.4</v>
      </c>
      <c r="I78" s="123">
        <f t="shared" si="15"/>
        <v>5.9735975636123284E-3</v>
      </c>
      <c r="J78" s="122">
        <f t="shared" si="19"/>
        <v>-9.0999999999999091</v>
      </c>
      <c r="K78" s="124">
        <f t="shared" si="16"/>
        <v>0.99706782664733373</v>
      </c>
      <c r="L78" s="225"/>
      <c r="M78" s="226"/>
      <c r="N78" s="122"/>
      <c r="O78" s="226"/>
      <c r="P78" s="122">
        <f t="shared" si="17"/>
        <v>0</v>
      </c>
      <c r="Q78" s="126"/>
      <c r="R78" s="127">
        <f t="shared" si="22"/>
        <v>3103.5</v>
      </c>
      <c r="S78" s="122">
        <f t="shared" si="12"/>
        <v>3103.5</v>
      </c>
      <c r="T78" s="122">
        <f t="shared" si="12"/>
        <v>3103.5</v>
      </c>
      <c r="U78" s="122">
        <f t="shared" si="12"/>
        <v>3094.4</v>
      </c>
      <c r="V78" s="122">
        <f t="shared" si="18"/>
        <v>-9.0999999999999091</v>
      </c>
      <c r="W78" s="126">
        <f t="shared" si="21"/>
        <v>0.99706782664733373</v>
      </c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223"/>
      <c r="GF78" s="223"/>
      <c r="GG78" s="223"/>
      <c r="GH78" s="223"/>
      <c r="GI78" s="223"/>
      <c r="GJ78" s="223"/>
      <c r="GK78" s="223"/>
      <c r="GL78" s="223"/>
      <c r="GM78" s="223"/>
      <c r="GN78" s="223"/>
    </row>
    <row r="79" spans="1:196" s="224" customFormat="1" ht="30.75" customHeight="1" thickBot="1">
      <c r="A79" s="129">
        <v>9</v>
      </c>
      <c r="B79" s="130" t="s">
        <v>17</v>
      </c>
      <c r="C79" s="130" t="s">
        <v>356</v>
      </c>
      <c r="D79" s="130" t="s">
        <v>200</v>
      </c>
      <c r="E79" s="222" t="s">
        <v>357</v>
      </c>
      <c r="F79" s="122">
        <v>1567.7</v>
      </c>
      <c r="G79" s="122">
        <v>1567.7</v>
      </c>
      <c r="H79" s="122">
        <v>1563.5</v>
      </c>
      <c r="I79" s="123">
        <f t="shared" si="15"/>
        <v>3.0182651857251406E-3</v>
      </c>
      <c r="J79" s="122">
        <f t="shared" si="19"/>
        <v>-4.2000000000000455</v>
      </c>
      <c r="K79" s="124">
        <f t="shared" si="16"/>
        <v>0.99732091599158001</v>
      </c>
      <c r="L79" s="225"/>
      <c r="M79" s="226"/>
      <c r="N79" s="122"/>
      <c r="O79" s="226"/>
      <c r="P79" s="122">
        <f t="shared" si="17"/>
        <v>0</v>
      </c>
      <c r="Q79" s="126"/>
      <c r="R79" s="127">
        <f t="shared" si="22"/>
        <v>1567.7</v>
      </c>
      <c r="S79" s="122">
        <f t="shared" si="12"/>
        <v>1567.7</v>
      </c>
      <c r="T79" s="122">
        <f t="shared" si="12"/>
        <v>1567.7</v>
      </c>
      <c r="U79" s="122">
        <f t="shared" si="12"/>
        <v>1563.5</v>
      </c>
      <c r="V79" s="122">
        <f t="shared" si="18"/>
        <v>-4.2000000000000455</v>
      </c>
      <c r="W79" s="126">
        <f t="shared" si="21"/>
        <v>0.99732091599158001</v>
      </c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223"/>
      <c r="GF79" s="223"/>
      <c r="GG79" s="223"/>
      <c r="GH79" s="223"/>
      <c r="GI79" s="223"/>
      <c r="GJ79" s="223"/>
      <c r="GK79" s="223"/>
      <c r="GL79" s="223"/>
      <c r="GM79" s="223"/>
      <c r="GN79" s="223"/>
    </row>
    <row r="80" spans="1:196" s="228" customFormat="1" ht="81.75" customHeight="1" thickBot="1">
      <c r="A80" s="153"/>
      <c r="B80" s="154"/>
      <c r="C80" s="154"/>
      <c r="D80" s="154"/>
      <c r="E80" s="156" t="s">
        <v>358</v>
      </c>
      <c r="F80" s="160">
        <v>1567.7</v>
      </c>
      <c r="G80" s="160">
        <v>1567.7</v>
      </c>
      <c r="H80" s="160">
        <v>1563.5</v>
      </c>
      <c r="I80" s="173">
        <f t="shared" si="15"/>
        <v>3.0182651857251406E-3</v>
      </c>
      <c r="J80" s="160">
        <f t="shared" si="19"/>
        <v>-4.2000000000000455</v>
      </c>
      <c r="K80" s="161">
        <f t="shared" si="16"/>
        <v>0.99732091599158001</v>
      </c>
      <c r="L80" s="162"/>
      <c r="M80" s="163"/>
      <c r="N80" s="160"/>
      <c r="O80" s="163"/>
      <c r="P80" s="160"/>
      <c r="Q80" s="167"/>
      <c r="R80" s="166">
        <f t="shared" si="22"/>
        <v>1567.7</v>
      </c>
      <c r="S80" s="160">
        <f t="shared" si="12"/>
        <v>1567.7</v>
      </c>
      <c r="T80" s="160">
        <f t="shared" si="12"/>
        <v>1567.7</v>
      </c>
      <c r="U80" s="160">
        <f t="shared" si="12"/>
        <v>1563.5</v>
      </c>
      <c r="V80" s="160">
        <f t="shared" si="18"/>
        <v>-4.2000000000000455</v>
      </c>
      <c r="W80" s="167">
        <f t="shared" si="21"/>
        <v>0.99732091599158001</v>
      </c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169"/>
      <c r="DH80" s="169"/>
      <c r="DI80" s="169"/>
      <c r="DJ80" s="169"/>
      <c r="DK80" s="169"/>
      <c r="DL80" s="169"/>
      <c r="DM80" s="169"/>
      <c r="DN80" s="169"/>
      <c r="DO80" s="169"/>
      <c r="DP80" s="169"/>
      <c r="DQ80" s="169"/>
      <c r="DR80" s="169"/>
      <c r="DS80" s="169"/>
      <c r="DT80" s="169"/>
      <c r="DU80" s="169"/>
      <c r="DV80" s="169"/>
      <c r="DW80" s="169"/>
      <c r="DX80" s="169"/>
      <c r="DY80" s="169"/>
      <c r="DZ80" s="169"/>
      <c r="EA80" s="169"/>
      <c r="EB80" s="169"/>
      <c r="EC80" s="169"/>
      <c r="ED80" s="169"/>
      <c r="EE80" s="169"/>
      <c r="EF80" s="169"/>
      <c r="EG80" s="169"/>
      <c r="EH80" s="169"/>
      <c r="EI80" s="169"/>
      <c r="EJ80" s="169"/>
      <c r="EK80" s="169"/>
      <c r="EL80" s="169"/>
      <c r="EM80" s="169"/>
      <c r="EN80" s="169"/>
      <c r="EO80" s="169"/>
      <c r="EP80" s="169"/>
      <c r="EQ80" s="169"/>
      <c r="ER80" s="169"/>
      <c r="ES80" s="169"/>
      <c r="ET80" s="169"/>
      <c r="EU80" s="169"/>
      <c r="EV80" s="169"/>
      <c r="EW80" s="169"/>
      <c r="EX80" s="169"/>
      <c r="EY80" s="169"/>
      <c r="EZ80" s="169"/>
      <c r="FA80" s="169"/>
      <c r="FB80" s="169"/>
      <c r="FC80" s="169"/>
      <c r="FD80" s="169"/>
      <c r="FE80" s="169"/>
      <c r="FF80" s="169"/>
      <c r="FG80" s="169"/>
      <c r="FH80" s="169"/>
      <c r="FI80" s="169"/>
      <c r="FJ80" s="169"/>
      <c r="FK80" s="169"/>
      <c r="FL80" s="169"/>
      <c r="FM80" s="169"/>
      <c r="FN80" s="169"/>
      <c r="FO80" s="169"/>
      <c r="FP80" s="169"/>
      <c r="FQ80" s="169"/>
      <c r="FR80" s="169"/>
      <c r="FS80" s="169"/>
      <c r="FT80" s="169"/>
      <c r="FU80" s="169"/>
      <c r="FV80" s="169"/>
      <c r="FW80" s="169"/>
      <c r="FX80" s="169"/>
      <c r="FY80" s="169"/>
      <c r="FZ80" s="169"/>
      <c r="GA80" s="169"/>
      <c r="GB80" s="169"/>
      <c r="GC80" s="169"/>
      <c r="GD80" s="169"/>
      <c r="GE80" s="227"/>
      <c r="GF80" s="227"/>
      <c r="GG80" s="227"/>
      <c r="GH80" s="227"/>
      <c r="GI80" s="227"/>
      <c r="GJ80" s="227"/>
      <c r="GK80" s="227"/>
      <c r="GL80" s="227"/>
      <c r="GM80" s="227"/>
      <c r="GN80" s="227"/>
    </row>
    <row r="81" spans="1:196" s="224" customFormat="1" ht="24" customHeight="1" thickBot="1">
      <c r="A81" s="129">
        <v>10</v>
      </c>
      <c r="B81" s="130" t="s">
        <v>32</v>
      </c>
      <c r="C81" s="130" t="s">
        <v>134</v>
      </c>
      <c r="D81" s="130"/>
      <c r="E81" s="131" t="s">
        <v>135</v>
      </c>
      <c r="F81" s="122">
        <f>SUM(F82:F85,F87:F92)</f>
        <v>31747.800000000003</v>
      </c>
      <c r="G81" s="122">
        <f t="shared" ref="G81:H81" si="23">SUM(G82:G85,G87:G92)</f>
        <v>31747.800000000003</v>
      </c>
      <c r="H81" s="122">
        <f t="shared" si="23"/>
        <v>31741.100000000002</v>
      </c>
      <c r="I81" s="123">
        <f t="shared" si="15"/>
        <v>6.1274740701388081E-2</v>
      </c>
      <c r="J81" s="122">
        <f t="shared" si="19"/>
        <v>-6.7000000000007276</v>
      </c>
      <c r="K81" s="124">
        <f t="shared" si="16"/>
        <v>0.99978896175483023</v>
      </c>
      <c r="L81" s="125">
        <f>SUM(L82:L85,L87:L93)</f>
        <v>51832</v>
      </c>
      <c r="M81" s="122">
        <f>SUM(M82:M85,M87:M93)</f>
        <v>52580.6</v>
      </c>
      <c r="N81" s="122">
        <f>SUM(N82:N85,N87:N93)</f>
        <v>52580.6</v>
      </c>
      <c r="O81" s="122">
        <f>SUM(O82:O85,O87:O93)</f>
        <v>51108.7</v>
      </c>
      <c r="P81" s="122">
        <f t="shared" si="17"/>
        <v>-1471.9000000000015</v>
      </c>
      <c r="Q81" s="126">
        <f t="shared" si="20"/>
        <v>0.97200678577269939</v>
      </c>
      <c r="R81" s="127">
        <f t="shared" si="22"/>
        <v>83579.8</v>
      </c>
      <c r="S81" s="122">
        <f t="shared" si="12"/>
        <v>84328.4</v>
      </c>
      <c r="T81" s="122">
        <f t="shared" si="12"/>
        <v>84328.4</v>
      </c>
      <c r="U81" s="122">
        <f t="shared" si="12"/>
        <v>82849.8</v>
      </c>
      <c r="V81" s="122">
        <f t="shared" si="18"/>
        <v>-1478.5999999999913</v>
      </c>
      <c r="W81" s="126">
        <f t="shared" si="21"/>
        <v>0.98246616798136821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223"/>
      <c r="GF81" s="223"/>
      <c r="GG81" s="223"/>
      <c r="GH81" s="223"/>
      <c r="GI81" s="223"/>
      <c r="GJ81" s="223"/>
      <c r="GK81" s="223"/>
      <c r="GL81" s="223"/>
      <c r="GM81" s="223"/>
      <c r="GN81" s="223"/>
    </row>
    <row r="82" spans="1:196" ht="31.5" customHeight="1">
      <c r="A82" s="119"/>
      <c r="B82" s="136"/>
      <c r="C82" s="137" t="s">
        <v>203</v>
      </c>
      <c r="D82" s="137" t="s">
        <v>136</v>
      </c>
      <c r="E82" s="176" t="s">
        <v>204</v>
      </c>
      <c r="F82" s="141"/>
      <c r="G82" s="141"/>
      <c r="H82" s="141"/>
      <c r="I82" s="151">
        <f t="shared" si="15"/>
        <v>0</v>
      </c>
      <c r="J82" s="141">
        <f t="shared" si="19"/>
        <v>0</v>
      </c>
      <c r="K82" s="124"/>
      <c r="L82" s="143">
        <v>11018.1</v>
      </c>
      <c r="M82" s="141">
        <v>11018.1</v>
      </c>
      <c r="N82" s="141">
        <v>11018.1</v>
      </c>
      <c r="O82" s="141">
        <v>10971.4</v>
      </c>
      <c r="P82" s="141">
        <f t="shared" si="17"/>
        <v>-46.700000000000728</v>
      </c>
      <c r="Q82" s="147">
        <f t="shared" si="20"/>
        <v>0.99576151968125171</v>
      </c>
      <c r="R82" s="146">
        <f t="shared" si="22"/>
        <v>11018.1</v>
      </c>
      <c r="S82" s="141">
        <f t="shared" si="12"/>
        <v>11018.1</v>
      </c>
      <c r="T82" s="141">
        <f t="shared" si="12"/>
        <v>11018.1</v>
      </c>
      <c r="U82" s="141">
        <f t="shared" si="12"/>
        <v>10971.4</v>
      </c>
      <c r="V82" s="141">
        <f t="shared" si="18"/>
        <v>-46.700000000000728</v>
      </c>
      <c r="W82" s="147">
        <f t="shared" si="21"/>
        <v>0.99576151968125171</v>
      </c>
      <c r="X82" s="15"/>
      <c r="Y82" s="148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</row>
    <row r="83" spans="1:196" ht="51" customHeight="1">
      <c r="A83" s="119"/>
      <c r="B83" s="136"/>
      <c r="C83" s="137" t="s">
        <v>284</v>
      </c>
      <c r="D83" s="137" t="s">
        <v>137</v>
      </c>
      <c r="E83" s="176" t="s">
        <v>331</v>
      </c>
      <c r="F83" s="141"/>
      <c r="G83" s="141"/>
      <c r="H83" s="141"/>
      <c r="I83" s="140">
        <f t="shared" si="15"/>
        <v>0</v>
      </c>
      <c r="J83" s="141">
        <f t="shared" si="19"/>
        <v>0</v>
      </c>
      <c r="K83" s="124"/>
      <c r="L83" s="143">
        <v>1797.6</v>
      </c>
      <c r="M83" s="141">
        <v>1797.6</v>
      </c>
      <c r="N83" s="141">
        <v>1797.6</v>
      </c>
      <c r="O83" s="141">
        <v>1754.2</v>
      </c>
      <c r="P83" s="141">
        <f t="shared" si="17"/>
        <v>-43.399999999999864</v>
      </c>
      <c r="Q83" s="147">
        <f t="shared" si="20"/>
        <v>0.97585669781931472</v>
      </c>
      <c r="R83" s="146">
        <f t="shared" si="22"/>
        <v>1797.6</v>
      </c>
      <c r="S83" s="141">
        <f t="shared" si="12"/>
        <v>1797.6</v>
      </c>
      <c r="T83" s="141">
        <f t="shared" si="12"/>
        <v>1797.6</v>
      </c>
      <c r="U83" s="141">
        <f t="shared" si="12"/>
        <v>1754.2</v>
      </c>
      <c r="V83" s="141">
        <f t="shared" si="18"/>
        <v>-43.399999999999864</v>
      </c>
      <c r="W83" s="147">
        <f t="shared" si="21"/>
        <v>0.97585669781931472</v>
      </c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</row>
    <row r="84" spans="1:196" ht="40.5" customHeight="1">
      <c r="A84" s="119"/>
      <c r="B84" s="136"/>
      <c r="C84" s="137" t="s">
        <v>205</v>
      </c>
      <c r="D84" s="137" t="s">
        <v>137</v>
      </c>
      <c r="E84" s="176" t="s">
        <v>206</v>
      </c>
      <c r="F84" s="141"/>
      <c r="G84" s="141"/>
      <c r="H84" s="141"/>
      <c r="I84" s="140">
        <f t="shared" si="15"/>
        <v>0</v>
      </c>
      <c r="J84" s="141">
        <f t="shared" si="19"/>
        <v>0</v>
      </c>
      <c r="K84" s="124"/>
      <c r="L84" s="143">
        <v>2656.9</v>
      </c>
      <c r="M84" s="141">
        <v>2656.9</v>
      </c>
      <c r="N84" s="141">
        <v>2656.9</v>
      </c>
      <c r="O84" s="141">
        <v>1851.7</v>
      </c>
      <c r="P84" s="141">
        <f t="shared" si="17"/>
        <v>-805.2</v>
      </c>
      <c r="Q84" s="147">
        <f t="shared" si="20"/>
        <v>0.69694004290714739</v>
      </c>
      <c r="R84" s="146">
        <f t="shared" si="22"/>
        <v>2656.9</v>
      </c>
      <c r="S84" s="141">
        <f t="shared" si="12"/>
        <v>2656.9</v>
      </c>
      <c r="T84" s="141">
        <f t="shared" si="12"/>
        <v>2656.9</v>
      </c>
      <c r="U84" s="141">
        <f t="shared" si="12"/>
        <v>1851.7</v>
      </c>
      <c r="V84" s="141">
        <f t="shared" si="18"/>
        <v>-805.2</v>
      </c>
      <c r="W84" s="147">
        <f t="shared" si="21"/>
        <v>0.69694004290714739</v>
      </c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</row>
    <row r="85" spans="1:196" ht="39" customHeight="1">
      <c r="A85" s="119"/>
      <c r="B85" s="136" t="s">
        <v>38</v>
      </c>
      <c r="C85" s="137" t="s">
        <v>207</v>
      </c>
      <c r="D85" s="137" t="s">
        <v>137</v>
      </c>
      <c r="E85" s="176" t="s">
        <v>208</v>
      </c>
      <c r="F85" s="141">
        <v>26.8</v>
      </c>
      <c r="G85" s="141">
        <v>26.8</v>
      </c>
      <c r="H85" s="141">
        <v>26.7</v>
      </c>
      <c r="I85" s="140">
        <f t="shared" si="15"/>
        <v>5.1543127891820436E-5</v>
      </c>
      <c r="J85" s="141">
        <f t="shared" si="19"/>
        <v>-0.10000000000000142</v>
      </c>
      <c r="K85" s="142">
        <f t="shared" si="16"/>
        <v>0.99626865671641784</v>
      </c>
      <c r="L85" s="143">
        <v>148.5</v>
      </c>
      <c r="M85" s="141">
        <v>148.5</v>
      </c>
      <c r="N85" s="141">
        <v>148.5</v>
      </c>
      <c r="O85" s="141">
        <v>148.5</v>
      </c>
      <c r="P85" s="141">
        <f t="shared" si="17"/>
        <v>0</v>
      </c>
      <c r="Q85" s="147">
        <f t="shared" si="20"/>
        <v>1</v>
      </c>
      <c r="R85" s="146">
        <f t="shared" si="22"/>
        <v>175.3</v>
      </c>
      <c r="S85" s="141">
        <f t="shared" si="12"/>
        <v>175.3</v>
      </c>
      <c r="T85" s="141">
        <f t="shared" si="12"/>
        <v>175.3</v>
      </c>
      <c r="U85" s="141">
        <f t="shared" si="12"/>
        <v>175.2</v>
      </c>
      <c r="V85" s="141">
        <f t="shared" si="18"/>
        <v>-0.10000000000002274</v>
      </c>
      <c r="W85" s="147">
        <f t="shared" si="21"/>
        <v>0.99942954934398165</v>
      </c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</row>
    <row r="86" spans="1:196" s="190" customFormat="1" ht="88.15" customHeight="1">
      <c r="A86" s="153"/>
      <c r="B86" s="154"/>
      <c r="C86" s="154"/>
      <c r="D86" s="154"/>
      <c r="E86" s="156" t="s">
        <v>341</v>
      </c>
      <c r="F86" s="160"/>
      <c r="G86" s="160"/>
      <c r="H86" s="160"/>
      <c r="I86" s="159"/>
      <c r="J86" s="160">
        <f t="shared" si="19"/>
        <v>0</v>
      </c>
      <c r="K86" s="161"/>
      <c r="L86" s="188">
        <v>148.5</v>
      </c>
      <c r="M86" s="160">
        <v>148.5</v>
      </c>
      <c r="N86" s="160">
        <v>148.5</v>
      </c>
      <c r="O86" s="160">
        <v>148.5</v>
      </c>
      <c r="P86" s="141">
        <f t="shared" si="17"/>
        <v>0</v>
      </c>
      <c r="Q86" s="147">
        <f t="shared" si="20"/>
        <v>1</v>
      </c>
      <c r="R86" s="166">
        <f t="shared" si="22"/>
        <v>148.5</v>
      </c>
      <c r="S86" s="160">
        <f t="shared" si="12"/>
        <v>148.5</v>
      </c>
      <c r="T86" s="160">
        <f t="shared" si="12"/>
        <v>148.5</v>
      </c>
      <c r="U86" s="160">
        <f t="shared" si="12"/>
        <v>148.5</v>
      </c>
      <c r="V86" s="160">
        <f t="shared" si="18"/>
        <v>0</v>
      </c>
      <c r="W86" s="167">
        <f t="shared" si="21"/>
        <v>1</v>
      </c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169"/>
      <c r="DH86" s="169"/>
      <c r="DI86" s="169"/>
      <c r="DJ86" s="169"/>
      <c r="DK86" s="169"/>
      <c r="DL86" s="169"/>
      <c r="DM86" s="169"/>
      <c r="DN86" s="169"/>
      <c r="DO86" s="169"/>
      <c r="DP86" s="169"/>
      <c r="DQ86" s="169"/>
      <c r="DR86" s="169"/>
      <c r="DS86" s="169"/>
      <c r="DT86" s="169"/>
      <c r="DU86" s="169"/>
      <c r="DV86" s="169"/>
      <c r="DW86" s="169"/>
      <c r="DX86" s="169"/>
      <c r="DY86" s="169"/>
      <c r="DZ86" s="169"/>
      <c r="EA86" s="169"/>
      <c r="EB86" s="169"/>
      <c r="EC86" s="169"/>
      <c r="ED86" s="169"/>
      <c r="EE86" s="169"/>
      <c r="EF86" s="169"/>
      <c r="EG86" s="169"/>
      <c r="EH86" s="169"/>
      <c r="EI86" s="169"/>
      <c r="EJ86" s="169"/>
      <c r="EK86" s="169"/>
      <c r="EL86" s="169"/>
      <c r="EM86" s="169"/>
      <c r="EN86" s="169"/>
      <c r="EO86" s="169"/>
      <c r="EP86" s="169"/>
      <c r="EQ86" s="169"/>
      <c r="ER86" s="169"/>
      <c r="ES86" s="169"/>
      <c r="ET86" s="169"/>
      <c r="EU86" s="169"/>
      <c r="EV86" s="169"/>
      <c r="EW86" s="169"/>
      <c r="EX86" s="169"/>
      <c r="EY86" s="169"/>
      <c r="EZ86" s="169"/>
      <c r="FA86" s="169"/>
      <c r="FB86" s="169"/>
      <c r="FC86" s="169"/>
      <c r="FD86" s="169"/>
      <c r="FE86" s="169"/>
      <c r="FF86" s="169"/>
      <c r="FG86" s="169"/>
      <c r="FH86" s="169"/>
      <c r="FI86" s="169"/>
      <c r="FJ86" s="169"/>
      <c r="FK86" s="169"/>
      <c r="FL86" s="169"/>
      <c r="FM86" s="169"/>
      <c r="FN86" s="169"/>
      <c r="FO86" s="169"/>
      <c r="FP86" s="169"/>
      <c r="FQ86" s="169"/>
      <c r="FR86" s="169"/>
      <c r="FS86" s="169"/>
      <c r="FT86" s="169"/>
      <c r="FU86" s="169"/>
      <c r="FV86" s="169"/>
      <c r="FW86" s="169"/>
      <c r="FX86" s="169"/>
      <c r="FY86" s="169"/>
      <c r="FZ86" s="169"/>
      <c r="GA86" s="169"/>
      <c r="GB86" s="169"/>
      <c r="GC86" s="169"/>
      <c r="GD86" s="169"/>
      <c r="GE86" s="189"/>
      <c r="GF86" s="189"/>
      <c r="GG86" s="189"/>
      <c r="GH86" s="189"/>
      <c r="GI86" s="189"/>
      <c r="GJ86" s="189"/>
      <c r="GK86" s="189"/>
      <c r="GL86" s="189"/>
      <c r="GM86" s="189"/>
      <c r="GN86" s="189"/>
    </row>
    <row r="87" spans="1:196" ht="36" customHeight="1">
      <c r="A87" s="119"/>
      <c r="B87" s="136" t="s">
        <v>38</v>
      </c>
      <c r="C87" s="137" t="s">
        <v>209</v>
      </c>
      <c r="D87" s="137" t="s">
        <v>137</v>
      </c>
      <c r="E87" s="176" t="s">
        <v>210</v>
      </c>
      <c r="F87" s="141"/>
      <c r="G87" s="141"/>
      <c r="H87" s="141"/>
      <c r="I87" s="151">
        <f t="shared" si="15"/>
        <v>0</v>
      </c>
      <c r="J87" s="141">
        <f t="shared" si="19"/>
        <v>0</v>
      </c>
      <c r="K87" s="142"/>
      <c r="L87" s="143">
        <v>13098.4</v>
      </c>
      <c r="M87" s="141">
        <v>13098.4</v>
      </c>
      <c r="N87" s="141">
        <v>13098.4</v>
      </c>
      <c r="O87" s="141">
        <v>13095.4</v>
      </c>
      <c r="P87" s="141">
        <f t="shared" si="17"/>
        <v>-3</v>
      </c>
      <c r="Q87" s="147">
        <f t="shared" si="20"/>
        <v>0.99977096439259761</v>
      </c>
      <c r="R87" s="146">
        <f t="shared" si="22"/>
        <v>13098.4</v>
      </c>
      <c r="S87" s="141">
        <f t="shared" si="12"/>
        <v>13098.4</v>
      </c>
      <c r="T87" s="141">
        <f t="shared" si="12"/>
        <v>13098.4</v>
      </c>
      <c r="U87" s="141">
        <f t="shared" si="12"/>
        <v>13095.4</v>
      </c>
      <c r="V87" s="141">
        <f t="shared" si="18"/>
        <v>-3</v>
      </c>
      <c r="W87" s="147">
        <f t="shared" si="21"/>
        <v>0.99977096439259761</v>
      </c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</row>
    <row r="88" spans="1:196" ht="52.15" customHeight="1">
      <c r="A88" s="119"/>
      <c r="B88" s="136" t="s">
        <v>38</v>
      </c>
      <c r="C88" s="137" t="s">
        <v>211</v>
      </c>
      <c r="D88" s="137" t="s">
        <v>137</v>
      </c>
      <c r="E88" s="176" t="s">
        <v>138</v>
      </c>
      <c r="F88" s="141"/>
      <c r="G88" s="141"/>
      <c r="H88" s="141"/>
      <c r="I88" s="151">
        <f t="shared" si="15"/>
        <v>0</v>
      </c>
      <c r="J88" s="141">
        <f t="shared" si="19"/>
        <v>0</v>
      </c>
      <c r="K88" s="142"/>
      <c r="L88" s="143">
        <v>18504.599999999999</v>
      </c>
      <c r="M88" s="141">
        <v>18504.599999999999</v>
      </c>
      <c r="N88" s="141">
        <v>18504.599999999999</v>
      </c>
      <c r="O88" s="141">
        <v>18426.2</v>
      </c>
      <c r="P88" s="141">
        <f t="shared" si="17"/>
        <v>-78.399999999997817</v>
      </c>
      <c r="Q88" s="147">
        <f t="shared" si="20"/>
        <v>0.99576321563286974</v>
      </c>
      <c r="R88" s="146">
        <f t="shared" si="22"/>
        <v>18504.599999999999</v>
      </c>
      <c r="S88" s="141">
        <f t="shared" si="12"/>
        <v>18504.599999999999</v>
      </c>
      <c r="T88" s="141">
        <f t="shared" si="12"/>
        <v>18504.599999999999</v>
      </c>
      <c r="U88" s="141">
        <f t="shared" si="12"/>
        <v>18426.2</v>
      </c>
      <c r="V88" s="141">
        <f t="shared" si="18"/>
        <v>-78.399999999997817</v>
      </c>
      <c r="W88" s="147">
        <f t="shared" si="21"/>
        <v>0.99576321563286974</v>
      </c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</row>
    <row r="89" spans="1:196" ht="65.45" customHeight="1">
      <c r="A89" s="119"/>
      <c r="B89" s="136" t="s">
        <v>38</v>
      </c>
      <c r="C89" s="137" t="s">
        <v>212</v>
      </c>
      <c r="D89" s="137" t="s">
        <v>137</v>
      </c>
      <c r="E89" s="229" t="s">
        <v>213</v>
      </c>
      <c r="F89" s="141">
        <v>9925.6</v>
      </c>
      <c r="G89" s="141">
        <v>9925.6</v>
      </c>
      <c r="H89" s="141">
        <v>9925.6</v>
      </c>
      <c r="I89" s="151">
        <f t="shared" si="15"/>
        <v>1.9160916487005727E-2</v>
      </c>
      <c r="J89" s="141">
        <f t="shared" si="19"/>
        <v>0</v>
      </c>
      <c r="K89" s="142">
        <f t="shared" si="16"/>
        <v>1</v>
      </c>
      <c r="L89" s="149"/>
      <c r="M89" s="144"/>
      <c r="N89" s="141"/>
      <c r="O89" s="144"/>
      <c r="P89" s="141">
        <f t="shared" si="17"/>
        <v>0</v>
      </c>
      <c r="Q89" s="147"/>
      <c r="R89" s="146">
        <f t="shared" si="22"/>
        <v>9925.6</v>
      </c>
      <c r="S89" s="141">
        <f t="shared" si="12"/>
        <v>9925.6</v>
      </c>
      <c r="T89" s="141">
        <f t="shared" si="12"/>
        <v>9925.6</v>
      </c>
      <c r="U89" s="141">
        <f t="shared" si="12"/>
        <v>9925.6</v>
      </c>
      <c r="V89" s="141">
        <f t="shared" si="18"/>
        <v>0</v>
      </c>
      <c r="W89" s="147">
        <f t="shared" si="21"/>
        <v>1</v>
      </c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</row>
    <row r="90" spans="1:196" ht="21.75" customHeight="1">
      <c r="A90" s="119"/>
      <c r="B90" s="136" t="s">
        <v>18</v>
      </c>
      <c r="C90" s="137" t="s">
        <v>214</v>
      </c>
      <c r="D90" s="137" t="s">
        <v>137</v>
      </c>
      <c r="E90" s="230" t="s">
        <v>215</v>
      </c>
      <c r="F90" s="139">
        <v>21758</v>
      </c>
      <c r="G90" s="139">
        <v>21758</v>
      </c>
      <c r="H90" s="139">
        <v>21754.1</v>
      </c>
      <c r="I90" s="151">
        <f t="shared" si="15"/>
        <v>4.199529432477344E-2</v>
      </c>
      <c r="J90" s="141">
        <f t="shared" si="19"/>
        <v>-3.9000000000014552</v>
      </c>
      <c r="K90" s="142">
        <f t="shared" si="16"/>
        <v>0.99982075558415284</v>
      </c>
      <c r="L90" s="143">
        <v>2818.8</v>
      </c>
      <c r="M90" s="141">
        <v>3567.4</v>
      </c>
      <c r="N90" s="141">
        <v>3567.4</v>
      </c>
      <c r="O90" s="141">
        <v>3072.2</v>
      </c>
      <c r="P90" s="141">
        <f t="shared" si="17"/>
        <v>-495.20000000000027</v>
      </c>
      <c r="Q90" s="147">
        <f t="shared" si="20"/>
        <v>0.86118741940909338</v>
      </c>
      <c r="R90" s="146">
        <f t="shared" si="22"/>
        <v>24576.799999999999</v>
      </c>
      <c r="S90" s="141">
        <f t="shared" si="12"/>
        <v>25325.4</v>
      </c>
      <c r="T90" s="141">
        <f t="shared" si="12"/>
        <v>25325.4</v>
      </c>
      <c r="U90" s="141">
        <f t="shared" si="12"/>
        <v>24826.3</v>
      </c>
      <c r="V90" s="141">
        <f t="shared" si="18"/>
        <v>-499.10000000000218</v>
      </c>
      <c r="W90" s="147">
        <f t="shared" si="21"/>
        <v>0.98029251265527884</v>
      </c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</row>
    <row r="91" spans="1:196" ht="21.75" customHeight="1">
      <c r="A91" s="119"/>
      <c r="B91" s="136" t="s">
        <v>18</v>
      </c>
      <c r="C91" s="137" t="s">
        <v>342</v>
      </c>
      <c r="D91" s="137" t="s">
        <v>137</v>
      </c>
      <c r="E91" s="230" t="s">
        <v>343</v>
      </c>
      <c r="F91" s="139">
        <v>37.4</v>
      </c>
      <c r="G91" s="139">
        <v>37.4</v>
      </c>
      <c r="H91" s="139">
        <v>34.700000000000003</v>
      </c>
      <c r="I91" s="140">
        <f t="shared" si="15"/>
        <v>6.6986761717084995E-5</v>
      </c>
      <c r="J91" s="141">
        <f t="shared" si="19"/>
        <v>-2.6999999999999957</v>
      </c>
      <c r="K91" s="142">
        <f t="shared" si="16"/>
        <v>0.9278074866310162</v>
      </c>
      <c r="L91" s="143"/>
      <c r="M91" s="141"/>
      <c r="N91" s="141"/>
      <c r="O91" s="141"/>
      <c r="P91" s="141">
        <f t="shared" si="17"/>
        <v>0</v>
      </c>
      <c r="Q91" s="147"/>
      <c r="R91" s="146">
        <f t="shared" si="22"/>
        <v>37.4</v>
      </c>
      <c r="S91" s="141">
        <f t="shared" si="12"/>
        <v>37.4</v>
      </c>
      <c r="T91" s="141">
        <f t="shared" si="12"/>
        <v>37.4</v>
      </c>
      <c r="U91" s="141">
        <f t="shared" si="12"/>
        <v>34.700000000000003</v>
      </c>
      <c r="V91" s="141">
        <f t="shared" si="18"/>
        <v>-2.6999999999999957</v>
      </c>
      <c r="W91" s="147">
        <f t="shared" si="21"/>
        <v>0.9278074866310162</v>
      </c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</row>
    <row r="92" spans="1:196" ht="36.6" customHeight="1">
      <c r="A92" s="119"/>
      <c r="B92" s="136" t="s">
        <v>18</v>
      </c>
      <c r="C92" s="137" t="s">
        <v>216</v>
      </c>
      <c r="D92" s="137" t="s">
        <v>136</v>
      </c>
      <c r="E92" s="230" t="s">
        <v>217</v>
      </c>
      <c r="F92" s="145"/>
      <c r="G92" s="139"/>
      <c r="H92" s="145"/>
      <c r="I92" s="151">
        <f t="shared" si="15"/>
        <v>0</v>
      </c>
      <c r="J92" s="141">
        <f t="shared" si="19"/>
        <v>0</v>
      </c>
      <c r="K92" s="142"/>
      <c r="L92" s="143">
        <v>1000</v>
      </c>
      <c r="M92" s="141">
        <v>1000</v>
      </c>
      <c r="N92" s="141">
        <v>1000</v>
      </c>
      <c r="O92" s="141">
        <v>1000</v>
      </c>
      <c r="P92" s="141">
        <f t="shared" si="17"/>
        <v>0</v>
      </c>
      <c r="Q92" s="147">
        <f t="shared" si="20"/>
        <v>1</v>
      </c>
      <c r="R92" s="146">
        <f t="shared" si="22"/>
        <v>1000</v>
      </c>
      <c r="S92" s="141">
        <f t="shared" ref="S92:U130" si="24">SUM(F92,M92)</f>
        <v>1000</v>
      </c>
      <c r="T92" s="141">
        <f t="shared" si="24"/>
        <v>1000</v>
      </c>
      <c r="U92" s="141">
        <f t="shared" si="24"/>
        <v>1000</v>
      </c>
      <c r="V92" s="141">
        <f t="shared" si="18"/>
        <v>0</v>
      </c>
      <c r="W92" s="147">
        <f t="shared" si="21"/>
        <v>1</v>
      </c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</row>
    <row r="93" spans="1:196" ht="105" customHeight="1">
      <c r="A93" s="119"/>
      <c r="B93" s="136" t="s">
        <v>18</v>
      </c>
      <c r="C93" s="137" t="s">
        <v>285</v>
      </c>
      <c r="D93" s="137" t="s">
        <v>136</v>
      </c>
      <c r="E93" s="230" t="s">
        <v>286</v>
      </c>
      <c r="F93" s="145"/>
      <c r="G93" s="139"/>
      <c r="H93" s="145"/>
      <c r="I93" s="151">
        <f t="shared" si="15"/>
        <v>0</v>
      </c>
      <c r="J93" s="141">
        <f t="shared" si="19"/>
        <v>0</v>
      </c>
      <c r="K93" s="142"/>
      <c r="L93" s="143">
        <v>789.1</v>
      </c>
      <c r="M93" s="141">
        <v>789.1</v>
      </c>
      <c r="N93" s="141">
        <v>789.1</v>
      </c>
      <c r="O93" s="141">
        <v>789.1</v>
      </c>
      <c r="P93" s="141">
        <f t="shared" si="17"/>
        <v>0</v>
      </c>
      <c r="Q93" s="147">
        <f t="shared" si="20"/>
        <v>1</v>
      </c>
      <c r="R93" s="146">
        <f t="shared" si="22"/>
        <v>789.1</v>
      </c>
      <c r="S93" s="141">
        <f t="shared" si="24"/>
        <v>789.1</v>
      </c>
      <c r="T93" s="141">
        <f t="shared" si="24"/>
        <v>789.1</v>
      </c>
      <c r="U93" s="141">
        <f t="shared" si="24"/>
        <v>789.1</v>
      </c>
      <c r="V93" s="122">
        <f t="shared" si="18"/>
        <v>0</v>
      </c>
      <c r="W93" s="147">
        <f t="shared" si="21"/>
        <v>1</v>
      </c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</row>
    <row r="94" spans="1:196" s="228" customFormat="1" ht="122.45" customHeight="1" thickBot="1">
      <c r="A94" s="153"/>
      <c r="B94" s="231"/>
      <c r="C94" s="155"/>
      <c r="D94" s="155"/>
      <c r="E94" s="232" t="s">
        <v>344</v>
      </c>
      <c r="F94" s="187"/>
      <c r="G94" s="187"/>
      <c r="H94" s="200"/>
      <c r="I94" s="151">
        <f t="shared" si="15"/>
        <v>0</v>
      </c>
      <c r="J94" s="141">
        <f t="shared" si="19"/>
        <v>0</v>
      </c>
      <c r="K94" s="161"/>
      <c r="L94" s="188">
        <v>789.1</v>
      </c>
      <c r="M94" s="160">
        <v>789.1</v>
      </c>
      <c r="N94" s="160">
        <v>789.1</v>
      </c>
      <c r="O94" s="187">
        <v>789.1</v>
      </c>
      <c r="P94" s="160">
        <f t="shared" si="17"/>
        <v>0</v>
      </c>
      <c r="Q94" s="167">
        <f t="shared" si="20"/>
        <v>1</v>
      </c>
      <c r="R94" s="166">
        <f t="shared" si="22"/>
        <v>789.1</v>
      </c>
      <c r="S94" s="160">
        <f t="shared" si="24"/>
        <v>789.1</v>
      </c>
      <c r="T94" s="160">
        <f t="shared" si="24"/>
        <v>789.1</v>
      </c>
      <c r="U94" s="160">
        <f t="shared" si="24"/>
        <v>789.1</v>
      </c>
      <c r="V94" s="122">
        <f t="shared" si="18"/>
        <v>0</v>
      </c>
      <c r="W94" s="167">
        <f t="shared" si="21"/>
        <v>1</v>
      </c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169"/>
      <c r="DH94" s="169"/>
      <c r="DI94" s="169"/>
      <c r="DJ94" s="169"/>
      <c r="DK94" s="169"/>
      <c r="DL94" s="169"/>
      <c r="DM94" s="169"/>
      <c r="DN94" s="169"/>
      <c r="DO94" s="169"/>
      <c r="DP94" s="169"/>
      <c r="DQ94" s="169"/>
      <c r="DR94" s="169"/>
      <c r="DS94" s="169"/>
      <c r="DT94" s="169"/>
      <c r="DU94" s="169"/>
      <c r="DV94" s="169"/>
      <c r="DW94" s="169"/>
      <c r="DX94" s="169"/>
      <c r="DY94" s="169"/>
      <c r="DZ94" s="169"/>
      <c r="EA94" s="169"/>
      <c r="EB94" s="169"/>
      <c r="EC94" s="169"/>
      <c r="ED94" s="169"/>
      <c r="EE94" s="169"/>
      <c r="EF94" s="169"/>
      <c r="EG94" s="169"/>
      <c r="EH94" s="169"/>
      <c r="EI94" s="169"/>
      <c r="EJ94" s="169"/>
      <c r="EK94" s="169"/>
      <c r="EL94" s="169"/>
      <c r="EM94" s="169"/>
      <c r="EN94" s="169"/>
      <c r="EO94" s="169"/>
      <c r="EP94" s="169"/>
      <c r="EQ94" s="169"/>
      <c r="ER94" s="169"/>
      <c r="ES94" s="169"/>
      <c r="ET94" s="169"/>
      <c r="EU94" s="169"/>
      <c r="EV94" s="169"/>
      <c r="EW94" s="169"/>
      <c r="EX94" s="169"/>
      <c r="EY94" s="169"/>
      <c r="EZ94" s="169"/>
      <c r="FA94" s="169"/>
      <c r="FB94" s="169"/>
      <c r="FC94" s="169"/>
      <c r="FD94" s="169"/>
      <c r="FE94" s="169"/>
      <c r="FF94" s="169"/>
      <c r="FG94" s="169"/>
      <c r="FH94" s="169"/>
      <c r="FI94" s="169"/>
      <c r="FJ94" s="169"/>
      <c r="FK94" s="169"/>
      <c r="FL94" s="169"/>
      <c r="FM94" s="169"/>
      <c r="FN94" s="169"/>
      <c r="FO94" s="169"/>
      <c r="FP94" s="169"/>
      <c r="FQ94" s="169"/>
      <c r="FR94" s="169"/>
      <c r="FS94" s="169"/>
      <c r="FT94" s="169"/>
      <c r="FU94" s="169"/>
      <c r="FV94" s="169"/>
      <c r="FW94" s="169"/>
      <c r="FX94" s="169"/>
      <c r="FY94" s="169"/>
      <c r="FZ94" s="169"/>
      <c r="GA94" s="169"/>
      <c r="GB94" s="169"/>
      <c r="GC94" s="169"/>
      <c r="GD94" s="169"/>
      <c r="GE94" s="227"/>
      <c r="GF94" s="227"/>
      <c r="GG94" s="227"/>
      <c r="GH94" s="227"/>
      <c r="GI94" s="227"/>
      <c r="GJ94" s="227"/>
      <c r="GK94" s="227"/>
      <c r="GL94" s="227"/>
      <c r="GM94" s="227"/>
      <c r="GN94" s="227"/>
    </row>
    <row r="95" spans="1:196" s="224" customFormat="1" ht="31.5" customHeight="1" thickBot="1">
      <c r="A95" s="129">
        <v>11</v>
      </c>
      <c r="B95" s="233">
        <v>180404</v>
      </c>
      <c r="C95" s="234" t="s">
        <v>287</v>
      </c>
      <c r="D95" s="234" t="s">
        <v>141</v>
      </c>
      <c r="E95" s="235" t="s">
        <v>288</v>
      </c>
      <c r="F95" s="236">
        <v>32.5</v>
      </c>
      <c r="G95" s="236">
        <v>32.5</v>
      </c>
      <c r="H95" s="236">
        <v>7.5</v>
      </c>
      <c r="I95" s="237">
        <f t="shared" si="15"/>
        <v>1.4478406711185515E-5</v>
      </c>
      <c r="J95" s="122">
        <f t="shared" si="19"/>
        <v>-25</v>
      </c>
      <c r="K95" s="124">
        <f t="shared" si="16"/>
        <v>0.23076923076923078</v>
      </c>
      <c r="L95" s="125"/>
      <c r="M95" s="122"/>
      <c r="N95" s="122"/>
      <c r="O95" s="236"/>
      <c r="P95" s="122">
        <f t="shared" si="17"/>
        <v>0</v>
      </c>
      <c r="Q95" s="126"/>
      <c r="R95" s="127">
        <f t="shared" si="22"/>
        <v>32.5</v>
      </c>
      <c r="S95" s="122">
        <f t="shared" si="24"/>
        <v>32.5</v>
      </c>
      <c r="T95" s="122">
        <f t="shared" si="24"/>
        <v>32.5</v>
      </c>
      <c r="U95" s="122">
        <f t="shared" si="24"/>
        <v>7.5</v>
      </c>
      <c r="V95" s="122">
        <f>U95-T95</f>
        <v>-25</v>
      </c>
      <c r="W95" s="126">
        <f t="shared" si="21"/>
        <v>0.23076923076923078</v>
      </c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223"/>
      <c r="GF95" s="223"/>
      <c r="GG95" s="223"/>
      <c r="GH95" s="223"/>
      <c r="GI95" s="223"/>
      <c r="GJ95" s="223"/>
      <c r="GK95" s="223"/>
      <c r="GL95" s="223"/>
      <c r="GM95" s="223"/>
      <c r="GN95" s="223"/>
    </row>
    <row r="96" spans="1:196" s="224" customFormat="1" ht="36" customHeight="1" thickBot="1">
      <c r="A96" s="129">
        <v>12</v>
      </c>
      <c r="B96" s="233">
        <v>180404</v>
      </c>
      <c r="C96" s="234" t="s">
        <v>140</v>
      </c>
      <c r="D96" s="234" t="s">
        <v>218</v>
      </c>
      <c r="E96" s="235" t="s">
        <v>219</v>
      </c>
      <c r="F96" s="236"/>
      <c r="G96" s="236"/>
      <c r="H96" s="238"/>
      <c r="I96" s="123">
        <f t="shared" si="15"/>
        <v>0</v>
      </c>
      <c r="J96" s="122">
        <f t="shared" si="19"/>
        <v>0</v>
      </c>
      <c r="K96" s="124"/>
      <c r="L96" s="125">
        <v>22597.599999999999</v>
      </c>
      <c r="M96" s="122">
        <v>22597.599999999999</v>
      </c>
      <c r="N96" s="122">
        <v>22597.599999999999</v>
      </c>
      <c r="O96" s="236">
        <v>21255.200000000001</v>
      </c>
      <c r="P96" s="122">
        <f t="shared" si="17"/>
        <v>-1342.3999999999978</v>
      </c>
      <c r="Q96" s="126">
        <f t="shared" si="20"/>
        <v>0.94059546146493445</v>
      </c>
      <c r="R96" s="127">
        <f t="shared" si="22"/>
        <v>22597.599999999999</v>
      </c>
      <c r="S96" s="122">
        <f t="shared" si="24"/>
        <v>22597.599999999999</v>
      </c>
      <c r="T96" s="122">
        <f t="shared" si="24"/>
        <v>22597.599999999999</v>
      </c>
      <c r="U96" s="122">
        <f t="shared" si="24"/>
        <v>21255.200000000001</v>
      </c>
      <c r="V96" s="122">
        <f t="shared" si="18"/>
        <v>-1342.3999999999978</v>
      </c>
      <c r="W96" s="126">
        <f t="shared" si="21"/>
        <v>0.94059546146493445</v>
      </c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223"/>
      <c r="GF96" s="223"/>
      <c r="GG96" s="223"/>
      <c r="GH96" s="223"/>
      <c r="GI96" s="223"/>
      <c r="GJ96" s="223"/>
      <c r="GK96" s="223"/>
      <c r="GL96" s="223"/>
      <c r="GM96" s="223"/>
      <c r="GN96" s="223"/>
    </row>
    <row r="97" spans="1:196" s="224" customFormat="1" ht="23.25" customHeight="1" thickBot="1">
      <c r="A97" s="129">
        <v>13</v>
      </c>
      <c r="B97" s="233">
        <v>180404</v>
      </c>
      <c r="C97" s="234" t="s">
        <v>220</v>
      </c>
      <c r="D97" s="234" t="s">
        <v>218</v>
      </c>
      <c r="E97" s="235" t="s">
        <v>221</v>
      </c>
      <c r="F97" s="236"/>
      <c r="G97" s="236"/>
      <c r="H97" s="238"/>
      <c r="I97" s="123">
        <f t="shared" si="15"/>
        <v>0</v>
      </c>
      <c r="J97" s="122">
        <f t="shared" si="19"/>
        <v>0</v>
      </c>
      <c r="K97" s="124"/>
      <c r="L97" s="125">
        <v>5259.4</v>
      </c>
      <c r="M97" s="122">
        <v>5546.7</v>
      </c>
      <c r="N97" s="122">
        <v>5546.7</v>
      </c>
      <c r="O97" s="236">
        <v>5546.7</v>
      </c>
      <c r="P97" s="122">
        <f t="shared" si="17"/>
        <v>0</v>
      </c>
      <c r="Q97" s="126">
        <f t="shared" si="20"/>
        <v>1</v>
      </c>
      <c r="R97" s="127">
        <f t="shared" si="22"/>
        <v>5259.4</v>
      </c>
      <c r="S97" s="122">
        <f t="shared" si="24"/>
        <v>5546.7</v>
      </c>
      <c r="T97" s="122">
        <f t="shared" si="24"/>
        <v>5546.7</v>
      </c>
      <c r="U97" s="122">
        <f t="shared" si="24"/>
        <v>5546.7</v>
      </c>
      <c r="V97" s="122">
        <f t="shared" si="18"/>
        <v>0</v>
      </c>
      <c r="W97" s="126">
        <f t="shared" si="21"/>
        <v>1</v>
      </c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223"/>
      <c r="GF97" s="223"/>
      <c r="GG97" s="223"/>
      <c r="GH97" s="223"/>
      <c r="GI97" s="223"/>
      <c r="GJ97" s="223"/>
      <c r="GK97" s="223"/>
      <c r="GL97" s="223"/>
      <c r="GM97" s="223"/>
      <c r="GN97" s="223"/>
    </row>
    <row r="98" spans="1:196" s="224" customFormat="1" ht="25.9" customHeight="1" thickBot="1">
      <c r="A98" s="129">
        <v>14</v>
      </c>
      <c r="B98" s="233"/>
      <c r="C98" s="234" t="s">
        <v>359</v>
      </c>
      <c r="D98" s="234" t="s">
        <v>218</v>
      </c>
      <c r="E98" s="235" t="s">
        <v>360</v>
      </c>
      <c r="F98" s="236"/>
      <c r="G98" s="236"/>
      <c r="H98" s="238"/>
      <c r="I98" s="123">
        <f t="shared" si="15"/>
        <v>0</v>
      </c>
      <c r="J98" s="122">
        <f t="shared" si="19"/>
        <v>0</v>
      </c>
      <c r="K98" s="124"/>
      <c r="L98" s="125">
        <v>218</v>
      </c>
      <c r="M98" s="122">
        <v>218</v>
      </c>
      <c r="N98" s="122">
        <v>218</v>
      </c>
      <c r="O98" s="236">
        <v>215</v>
      </c>
      <c r="P98" s="122">
        <f t="shared" si="17"/>
        <v>-3</v>
      </c>
      <c r="Q98" s="126"/>
      <c r="R98" s="127">
        <f t="shared" si="22"/>
        <v>218</v>
      </c>
      <c r="S98" s="122">
        <f t="shared" si="24"/>
        <v>218</v>
      </c>
      <c r="T98" s="122">
        <f t="shared" si="24"/>
        <v>218</v>
      </c>
      <c r="U98" s="122">
        <f t="shared" si="24"/>
        <v>215</v>
      </c>
      <c r="V98" s="122">
        <f t="shared" si="18"/>
        <v>-3</v>
      </c>
      <c r="W98" s="126">
        <f t="shared" si="21"/>
        <v>0.98623853211009171</v>
      </c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223"/>
      <c r="GF98" s="223"/>
      <c r="GG98" s="223"/>
      <c r="GH98" s="223"/>
      <c r="GI98" s="223"/>
      <c r="GJ98" s="223"/>
      <c r="GK98" s="223"/>
      <c r="GL98" s="223"/>
      <c r="GM98" s="223"/>
      <c r="GN98" s="223"/>
    </row>
    <row r="99" spans="1:196" s="224" customFormat="1" ht="34.9" customHeight="1" thickBot="1">
      <c r="A99" s="129">
        <v>15</v>
      </c>
      <c r="B99" s="233">
        <v>180404</v>
      </c>
      <c r="C99" s="234" t="s">
        <v>222</v>
      </c>
      <c r="D99" s="234" t="s">
        <v>218</v>
      </c>
      <c r="E99" s="235" t="s">
        <v>289</v>
      </c>
      <c r="F99" s="236"/>
      <c r="G99" s="236"/>
      <c r="H99" s="236"/>
      <c r="I99" s="123">
        <f t="shared" si="15"/>
        <v>0</v>
      </c>
      <c r="J99" s="122">
        <f t="shared" si="19"/>
        <v>0</v>
      </c>
      <c r="K99" s="124"/>
      <c r="L99" s="125">
        <v>1387.9</v>
      </c>
      <c r="M99" s="122">
        <v>1387.9</v>
      </c>
      <c r="N99" s="122">
        <v>1387.9</v>
      </c>
      <c r="O99" s="236">
        <v>373.1</v>
      </c>
      <c r="P99" s="122">
        <f t="shared" si="17"/>
        <v>-1014.8000000000001</v>
      </c>
      <c r="Q99" s="126">
        <f t="shared" si="20"/>
        <v>0.26882340226241086</v>
      </c>
      <c r="R99" s="127">
        <f t="shared" si="22"/>
        <v>1387.9</v>
      </c>
      <c r="S99" s="122">
        <f t="shared" si="24"/>
        <v>1387.9</v>
      </c>
      <c r="T99" s="122">
        <f t="shared" si="24"/>
        <v>1387.9</v>
      </c>
      <c r="U99" s="122">
        <f t="shared" si="24"/>
        <v>373.1</v>
      </c>
      <c r="V99" s="122">
        <f t="shared" si="18"/>
        <v>-1014.8000000000001</v>
      </c>
      <c r="W99" s="126">
        <f t="shared" si="21"/>
        <v>0.26882340226241086</v>
      </c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223"/>
      <c r="GF99" s="223"/>
      <c r="GG99" s="223"/>
      <c r="GH99" s="223"/>
      <c r="GI99" s="223"/>
      <c r="GJ99" s="223"/>
      <c r="GK99" s="223"/>
      <c r="GL99" s="223"/>
      <c r="GM99" s="223"/>
      <c r="GN99" s="223"/>
    </row>
    <row r="100" spans="1:196" s="224" customFormat="1" ht="40.9" customHeight="1" thickBot="1">
      <c r="A100" s="129">
        <v>16</v>
      </c>
      <c r="B100" s="233">
        <v>180404</v>
      </c>
      <c r="C100" s="234" t="s">
        <v>223</v>
      </c>
      <c r="D100" s="234" t="s">
        <v>218</v>
      </c>
      <c r="E100" s="235" t="s">
        <v>224</v>
      </c>
      <c r="F100" s="236"/>
      <c r="G100" s="236"/>
      <c r="H100" s="238"/>
      <c r="I100" s="123">
        <f t="shared" si="15"/>
        <v>0</v>
      </c>
      <c r="J100" s="122">
        <f t="shared" si="19"/>
        <v>0</v>
      </c>
      <c r="K100" s="124"/>
      <c r="L100" s="125">
        <v>186.7</v>
      </c>
      <c r="M100" s="122">
        <v>186.7</v>
      </c>
      <c r="N100" s="122">
        <v>186.7</v>
      </c>
      <c r="O100" s="236">
        <v>185.5</v>
      </c>
      <c r="P100" s="122">
        <f t="shared" si="17"/>
        <v>-1.1999999999999886</v>
      </c>
      <c r="Q100" s="126">
        <f t="shared" si="20"/>
        <v>0.99357257632565621</v>
      </c>
      <c r="R100" s="127">
        <f t="shared" si="22"/>
        <v>186.7</v>
      </c>
      <c r="S100" s="122">
        <f t="shared" si="24"/>
        <v>186.7</v>
      </c>
      <c r="T100" s="122">
        <f t="shared" si="24"/>
        <v>186.7</v>
      </c>
      <c r="U100" s="122">
        <f t="shared" si="24"/>
        <v>185.5</v>
      </c>
      <c r="V100" s="122">
        <f t="shared" si="18"/>
        <v>-1.1999999999999886</v>
      </c>
      <c r="W100" s="126">
        <f t="shared" si="21"/>
        <v>0.99357257632565621</v>
      </c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223"/>
      <c r="GF100" s="223"/>
      <c r="GG100" s="223"/>
      <c r="GH100" s="223"/>
      <c r="GI100" s="223"/>
      <c r="GJ100" s="223"/>
      <c r="GK100" s="223"/>
      <c r="GL100" s="223"/>
      <c r="GM100" s="223"/>
      <c r="GN100" s="223"/>
    </row>
    <row r="101" spans="1:196" s="224" customFormat="1" ht="53.45" hidden="1" customHeight="1" thickBot="1">
      <c r="A101" s="119">
        <v>17</v>
      </c>
      <c r="B101" s="233"/>
      <c r="C101" s="234" t="s">
        <v>290</v>
      </c>
      <c r="D101" s="234" t="s">
        <v>139</v>
      </c>
      <c r="E101" s="235" t="s">
        <v>291</v>
      </c>
      <c r="F101" s="236"/>
      <c r="G101" s="236"/>
      <c r="H101" s="238"/>
      <c r="I101" s="123">
        <f t="shared" si="15"/>
        <v>0</v>
      </c>
      <c r="J101" s="122">
        <f t="shared" si="19"/>
        <v>0</v>
      </c>
      <c r="K101" s="124" t="e">
        <f t="shared" si="16"/>
        <v>#DIV/0!</v>
      </c>
      <c r="L101" s="125"/>
      <c r="M101" s="122"/>
      <c r="N101" s="122"/>
      <c r="O101" s="236"/>
      <c r="P101" s="122">
        <f t="shared" si="17"/>
        <v>0</v>
      </c>
      <c r="Q101" s="126" t="e">
        <f t="shared" si="20"/>
        <v>#DIV/0!</v>
      </c>
      <c r="R101" s="127">
        <f t="shared" si="22"/>
        <v>0</v>
      </c>
      <c r="S101" s="122">
        <f t="shared" si="24"/>
        <v>0</v>
      </c>
      <c r="T101" s="122">
        <f t="shared" si="24"/>
        <v>0</v>
      </c>
      <c r="U101" s="122">
        <f t="shared" si="24"/>
        <v>0</v>
      </c>
      <c r="V101" s="122">
        <f t="shared" si="18"/>
        <v>0</v>
      </c>
      <c r="W101" s="126" t="e">
        <f t="shared" si="21"/>
        <v>#DIV/0!</v>
      </c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223"/>
      <c r="GF101" s="223"/>
      <c r="GG101" s="223"/>
      <c r="GH101" s="223"/>
      <c r="GI101" s="223"/>
      <c r="GJ101" s="223"/>
      <c r="GK101" s="223"/>
      <c r="GL101" s="223"/>
      <c r="GM101" s="223"/>
      <c r="GN101" s="223"/>
    </row>
    <row r="102" spans="1:196" s="228" customFormat="1" ht="83.45" hidden="1" customHeight="1" thickBot="1">
      <c r="A102" s="153"/>
      <c r="B102" s="231"/>
      <c r="C102" s="155"/>
      <c r="D102" s="155"/>
      <c r="E102" s="239" t="s">
        <v>292</v>
      </c>
      <c r="F102" s="187"/>
      <c r="G102" s="187"/>
      <c r="H102" s="200"/>
      <c r="I102" s="173">
        <f t="shared" si="15"/>
        <v>0</v>
      </c>
      <c r="J102" s="160">
        <f t="shared" si="19"/>
        <v>0</v>
      </c>
      <c r="K102" s="161" t="e">
        <f t="shared" si="16"/>
        <v>#DIV/0!</v>
      </c>
      <c r="L102" s="188"/>
      <c r="M102" s="160"/>
      <c r="N102" s="160"/>
      <c r="O102" s="187"/>
      <c r="P102" s="160">
        <f t="shared" si="17"/>
        <v>0</v>
      </c>
      <c r="Q102" s="167" t="e">
        <f t="shared" si="20"/>
        <v>#DIV/0!</v>
      </c>
      <c r="R102" s="166">
        <f t="shared" si="22"/>
        <v>0</v>
      </c>
      <c r="S102" s="160">
        <f t="shared" si="24"/>
        <v>0</v>
      </c>
      <c r="T102" s="160">
        <f t="shared" si="24"/>
        <v>0</v>
      </c>
      <c r="U102" s="160">
        <f t="shared" si="24"/>
        <v>0</v>
      </c>
      <c r="V102" s="122">
        <f t="shared" si="18"/>
        <v>0</v>
      </c>
      <c r="W102" s="126" t="e">
        <f t="shared" si="21"/>
        <v>#DIV/0!</v>
      </c>
      <c r="X102" s="168"/>
      <c r="Y102" s="168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  <c r="AK102" s="168"/>
      <c r="AL102" s="168"/>
      <c r="AM102" s="168"/>
      <c r="AN102" s="168"/>
      <c r="AO102" s="168"/>
      <c r="AP102" s="168"/>
      <c r="AQ102" s="168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227"/>
      <c r="GF102" s="227"/>
      <c r="GG102" s="227"/>
      <c r="GH102" s="227"/>
      <c r="GI102" s="227"/>
      <c r="GJ102" s="227"/>
      <c r="GK102" s="227"/>
      <c r="GL102" s="227"/>
      <c r="GM102" s="227"/>
      <c r="GN102" s="227"/>
    </row>
    <row r="103" spans="1:196" s="224" customFormat="1" ht="54.6" customHeight="1" thickBot="1">
      <c r="A103" s="129">
        <v>17</v>
      </c>
      <c r="B103" s="233">
        <v>180404</v>
      </c>
      <c r="C103" s="234" t="s">
        <v>293</v>
      </c>
      <c r="D103" s="234" t="s">
        <v>139</v>
      </c>
      <c r="E103" s="235" t="s">
        <v>345</v>
      </c>
      <c r="F103" s="236"/>
      <c r="G103" s="236"/>
      <c r="H103" s="238"/>
      <c r="I103" s="123">
        <f t="shared" si="15"/>
        <v>0</v>
      </c>
      <c r="J103" s="122">
        <f t="shared" si="19"/>
        <v>0</v>
      </c>
      <c r="K103" s="124"/>
      <c r="L103" s="125">
        <v>77.099999999999994</v>
      </c>
      <c r="M103" s="122">
        <v>77.099999999999994</v>
      </c>
      <c r="N103" s="122">
        <v>77.099999999999994</v>
      </c>
      <c r="O103" s="122">
        <v>71.2</v>
      </c>
      <c r="P103" s="122">
        <f t="shared" si="17"/>
        <v>-5.8999999999999915</v>
      </c>
      <c r="Q103" s="126">
        <f t="shared" si="20"/>
        <v>0.92347600518806749</v>
      </c>
      <c r="R103" s="127">
        <f t="shared" si="22"/>
        <v>77.099999999999994</v>
      </c>
      <c r="S103" s="122">
        <f t="shared" si="24"/>
        <v>77.099999999999994</v>
      </c>
      <c r="T103" s="122">
        <f t="shared" si="24"/>
        <v>77.099999999999994</v>
      </c>
      <c r="U103" s="122">
        <f t="shared" si="24"/>
        <v>71.2</v>
      </c>
      <c r="V103" s="122">
        <f t="shared" si="18"/>
        <v>-5.8999999999999915</v>
      </c>
      <c r="W103" s="126">
        <f t="shared" si="21"/>
        <v>0.92347600518806749</v>
      </c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223"/>
      <c r="GF103" s="223"/>
      <c r="GG103" s="223"/>
      <c r="GH103" s="223"/>
      <c r="GI103" s="223"/>
      <c r="GJ103" s="223"/>
      <c r="GK103" s="223"/>
      <c r="GL103" s="223"/>
      <c r="GM103" s="223"/>
      <c r="GN103" s="223"/>
    </row>
    <row r="104" spans="1:196" s="228" customFormat="1" ht="99.6" customHeight="1" thickBot="1">
      <c r="A104" s="153"/>
      <c r="B104" s="231"/>
      <c r="C104" s="155"/>
      <c r="D104" s="155"/>
      <c r="E104" s="172" t="s">
        <v>361</v>
      </c>
      <c r="F104" s="160"/>
      <c r="G104" s="160"/>
      <c r="H104" s="160"/>
      <c r="I104" s="173">
        <f t="shared" si="15"/>
        <v>0</v>
      </c>
      <c r="J104" s="160">
        <f t="shared" si="19"/>
        <v>0</v>
      </c>
      <c r="K104" s="161"/>
      <c r="L104" s="188">
        <v>77.099999999999994</v>
      </c>
      <c r="M104" s="160">
        <v>77.099999999999994</v>
      </c>
      <c r="N104" s="160">
        <v>77.099999999999994</v>
      </c>
      <c r="O104" s="160">
        <v>71.2</v>
      </c>
      <c r="P104" s="160">
        <f t="shared" si="17"/>
        <v>-5.8999999999999915</v>
      </c>
      <c r="Q104" s="167">
        <f t="shared" si="20"/>
        <v>0.92347600518806749</v>
      </c>
      <c r="R104" s="166">
        <f t="shared" si="22"/>
        <v>77.099999999999994</v>
      </c>
      <c r="S104" s="160">
        <f t="shared" si="24"/>
        <v>77.099999999999994</v>
      </c>
      <c r="T104" s="160">
        <f t="shared" si="24"/>
        <v>77.099999999999994</v>
      </c>
      <c r="U104" s="160">
        <f t="shared" si="24"/>
        <v>71.2</v>
      </c>
      <c r="V104" s="160">
        <f t="shared" si="18"/>
        <v>-5.8999999999999915</v>
      </c>
      <c r="W104" s="167">
        <f t="shared" si="21"/>
        <v>0.92347600518806749</v>
      </c>
      <c r="X104" s="168"/>
      <c r="Y104" s="168"/>
      <c r="Z104" s="168"/>
      <c r="AA104" s="168"/>
      <c r="AB104" s="168"/>
      <c r="AC104" s="168"/>
      <c r="AD104" s="168"/>
      <c r="AE104" s="168"/>
      <c r="AF104" s="168"/>
      <c r="AG104" s="168"/>
      <c r="AH104" s="168"/>
      <c r="AI104" s="168"/>
      <c r="AJ104" s="168"/>
      <c r="AK104" s="168"/>
      <c r="AL104" s="168"/>
      <c r="AM104" s="168"/>
      <c r="AN104" s="168"/>
      <c r="AO104" s="168"/>
      <c r="AP104" s="168"/>
      <c r="AQ104" s="168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227"/>
      <c r="GF104" s="227"/>
      <c r="GG104" s="227"/>
      <c r="GH104" s="227"/>
      <c r="GI104" s="227"/>
      <c r="GJ104" s="227"/>
      <c r="GK104" s="227"/>
      <c r="GL104" s="227"/>
      <c r="GM104" s="227"/>
      <c r="GN104" s="227"/>
    </row>
    <row r="105" spans="1:196" s="251" customFormat="1" ht="63" hidden="1" customHeight="1" thickBot="1">
      <c r="A105" s="240"/>
      <c r="B105" s="241"/>
      <c r="C105" s="242"/>
      <c r="D105" s="242"/>
      <c r="E105" s="243" t="s">
        <v>294</v>
      </c>
      <c r="F105" s="163"/>
      <c r="G105" s="163"/>
      <c r="H105" s="163"/>
      <c r="I105" s="244">
        <f t="shared" si="15"/>
        <v>0</v>
      </c>
      <c r="J105" s="163">
        <f t="shared" si="19"/>
        <v>0</v>
      </c>
      <c r="K105" s="245" t="e">
        <f t="shared" si="16"/>
        <v>#DIV/0!</v>
      </c>
      <c r="L105" s="162"/>
      <c r="M105" s="163"/>
      <c r="N105" s="163"/>
      <c r="O105" s="163"/>
      <c r="P105" s="163">
        <f t="shared" si="17"/>
        <v>0</v>
      </c>
      <c r="Q105" s="246" t="e">
        <f t="shared" si="20"/>
        <v>#DIV/0!</v>
      </c>
      <c r="R105" s="247">
        <f t="shared" si="22"/>
        <v>0</v>
      </c>
      <c r="S105" s="163">
        <f t="shared" si="24"/>
        <v>0</v>
      </c>
      <c r="T105" s="163">
        <f t="shared" si="24"/>
        <v>0</v>
      </c>
      <c r="U105" s="163">
        <f t="shared" si="24"/>
        <v>0</v>
      </c>
      <c r="V105" s="163">
        <f t="shared" si="18"/>
        <v>0</v>
      </c>
      <c r="W105" s="246" t="e">
        <f t="shared" si="21"/>
        <v>#DIV/0!</v>
      </c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  <c r="AM105" s="248"/>
      <c r="AN105" s="248"/>
      <c r="AO105" s="248"/>
      <c r="AP105" s="248"/>
      <c r="AQ105" s="248"/>
      <c r="AR105" s="249"/>
      <c r="AS105" s="249"/>
      <c r="AT105" s="249"/>
      <c r="AU105" s="249"/>
      <c r="AV105" s="249"/>
      <c r="AW105" s="249"/>
      <c r="AX105" s="249"/>
      <c r="AY105" s="249"/>
      <c r="AZ105" s="249"/>
      <c r="BA105" s="249"/>
      <c r="BB105" s="249"/>
      <c r="BC105" s="249"/>
      <c r="BD105" s="249"/>
      <c r="BE105" s="249"/>
      <c r="BF105" s="249"/>
      <c r="BG105" s="249"/>
      <c r="BH105" s="249"/>
      <c r="BI105" s="249"/>
      <c r="BJ105" s="249"/>
      <c r="BK105" s="249"/>
      <c r="BL105" s="249"/>
      <c r="BM105" s="249"/>
      <c r="BN105" s="249"/>
      <c r="BO105" s="249"/>
      <c r="BP105" s="249"/>
      <c r="BQ105" s="249"/>
      <c r="BR105" s="249"/>
      <c r="BS105" s="249"/>
      <c r="BT105" s="249"/>
      <c r="BU105" s="249"/>
      <c r="BV105" s="249"/>
      <c r="BW105" s="249"/>
      <c r="BX105" s="249"/>
      <c r="BY105" s="249"/>
      <c r="BZ105" s="249"/>
      <c r="CA105" s="249"/>
      <c r="CB105" s="249"/>
      <c r="CC105" s="249"/>
      <c r="CD105" s="249"/>
      <c r="CE105" s="249"/>
      <c r="CF105" s="249"/>
      <c r="CG105" s="249"/>
      <c r="CH105" s="249"/>
      <c r="CI105" s="249"/>
      <c r="CJ105" s="249"/>
      <c r="CK105" s="249"/>
      <c r="CL105" s="249"/>
      <c r="CM105" s="249"/>
      <c r="CN105" s="249"/>
      <c r="CO105" s="249"/>
      <c r="CP105" s="249"/>
      <c r="CQ105" s="249"/>
      <c r="CR105" s="249"/>
      <c r="CS105" s="249"/>
      <c r="CT105" s="249"/>
      <c r="CU105" s="249"/>
      <c r="CV105" s="249"/>
      <c r="CW105" s="249"/>
      <c r="CX105" s="249"/>
      <c r="CY105" s="249"/>
      <c r="CZ105" s="249"/>
      <c r="DA105" s="249"/>
      <c r="DB105" s="249"/>
      <c r="DC105" s="249"/>
      <c r="DD105" s="249"/>
      <c r="DE105" s="249"/>
      <c r="DF105" s="249"/>
      <c r="DG105" s="249"/>
      <c r="DH105" s="249"/>
      <c r="DI105" s="249"/>
      <c r="DJ105" s="249"/>
      <c r="DK105" s="249"/>
      <c r="DL105" s="249"/>
      <c r="DM105" s="249"/>
      <c r="DN105" s="249"/>
      <c r="DO105" s="249"/>
      <c r="DP105" s="249"/>
      <c r="DQ105" s="249"/>
      <c r="DR105" s="249"/>
      <c r="DS105" s="249"/>
      <c r="DT105" s="249"/>
      <c r="DU105" s="249"/>
      <c r="DV105" s="249"/>
      <c r="DW105" s="249"/>
      <c r="DX105" s="249"/>
      <c r="DY105" s="249"/>
      <c r="DZ105" s="249"/>
      <c r="EA105" s="249"/>
      <c r="EB105" s="249"/>
      <c r="EC105" s="249"/>
      <c r="ED105" s="249"/>
      <c r="EE105" s="249"/>
      <c r="EF105" s="249"/>
      <c r="EG105" s="249"/>
      <c r="EH105" s="249"/>
      <c r="EI105" s="249"/>
      <c r="EJ105" s="249"/>
      <c r="EK105" s="249"/>
      <c r="EL105" s="249"/>
      <c r="EM105" s="249"/>
      <c r="EN105" s="249"/>
      <c r="EO105" s="249"/>
      <c r="EP105" s="249"/>
      <c r="EQ105" s="249"/>
      <c r="ER105" s="249"/>
      <c r="ES105" s="249"/>
      <c r="ET105" s="249"/>
      <c r="EU105" s="249"/>
      <c r="EV105" s="249"/>
      <c r="EW105" s="249"/>
      <c r="EX105" s="249"/>
      <c r="EY105" s="249"/>
      <c r="EZ105" s="249"/>
      <c r="FA105" s="249"/>
      <c r="FB105" s="249"/>
      <c r="FC105" s="249"/>
      <c r="FD105" s="249"/>
      <c r="FE105" s="249"/>
      <c r="FF105" s="249"/>
      <c r="FG105" s="249"/>
      <c r="FH105" s="249"/>
      <c r="FI105" s="249"/>
      <c r="FJ105" s="249"/>
      <c r="FK105" s="249"/>
      <c r="FL105" s="249"/>
      <c r="FM105" s="249"/>
      <c r="FN105" s="249"/>
      <c r="FO105" s="249"/>
      <c r="FP105" s="249"/>
      <c r="FQ105" s="249"/>
      <c r="FR105" s="249"/>
      <c r="FS105" s="249"/>
      <c r="FT105" s="249"/>
      <c r="FU105" s="249"/>
      <c r="FV105" s="249"/>
      <c r="FW105" s="249"/>
      <c r="FX105" s="249"/>
      <c r="FY105" s="249"/>
      <c r="FZ105" s="249"/>
      <c r="GA105" s="249"/>
      <c r="GB105" s="249"/>
      <c r="GC105" s="249"/>
      <c r="GD105" s="249"/>
      <c r="GE105" s="250"/>
      <c r="GF105" s="250"/>
      <c r="GG105" s="250"/>
      <c r="GH105" s="250"/>
      <c r="GI105" s="250"/>
      <c r="GJ105" s="250"/>
      <c r="GK105" s="250"/>
      <c r="GL105" s="250"/>
      <c r="GM105" s="250"/>
      <c r="GN105" s="250"/>
    </row>
    <row r="106" spans="1:196" s="251" customFormat="1" ht="144.6" hidden="1" customHeight="1" thickBot="1">
      <c r="A106" s="240"/>
      <c r="B106" s="241"/>
      <c r="C106" s="242"/>
      <c r="D106" s="242"/>
      <c r="E106" s="243" t="s">
        <v>295</v>
      </c>
      <c r="F106" s="163"/>
      <c r="G106" s="163"/>
      <c r="H106" s="163"/>
      <c r="I106" s="244">
        <f t="shared" si="15"/>
        <v>0</v>
      </c>
      <c r="J106" s="163">
        <f t="shared" si="19"/>
        <v>0</v>
      </c>
      <c r="K106" s="245" t="e">
        <f t="shared" si="16"/>
        <v>#DIV/0!</v>
      </c>
      <c r="L106" s="162"/>
      <c r="M106" s="163"/>
      <c r="N106" s="163"/>
      <c r="O106" s="163"/>
      <c r="P106" s="163">
        <f t="shared" si="17"/>
        <v>0</v>
      </c>
      <c r="Q106" s="246" t="e">
        <f t="shared" si="20"/>
        <v>#DIV/0!</v>
      </c>
      <c r="R106" s="247">
        <f t="shared" si="22"/>
        <v>0</v>
      </c>
      <c r="S106" s="163">
        <f t="shared" si="24"/>
        <v>0</v>
      </c>
      <c r="T106" s="163">
        <f t="shared" si="24"/>
        <v>0</v>
      </c>
      <c r="U106" s="163">
        <f t="shared" si="24"/>
        <v>0</v>
      </c>
      <c r="V106" s="226">
        <f t="shared" si="18"/>
        <v>0</v>
      </c>
      <c r="W106" s="246" t="e">
        <f t="shared" si="21"/>
        <v>#DIV/0!</v>
      </c>
      <c r="X106" s="248"/>
      <c r="Y106" s="248"/>
      <c r="Z106" s="248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  <c r="AM106" s="248"/>
      <c r="AN106" s="248"/>
      <c r="AO106" s="248"/>
      <c r="AP106" s="248"/>
      <c r="AQ106" s="248"/>
      <c r="AR106" s="249"/>
      <c r="AS106" s="249"/>
      <c r="AT106" s="249"/>
      <c r="AU106" s="249"/>
      <c r="AV106" s="249"/>
      <c r="AW106" s="249"/>
      <c r="AX106" s="249"/>
      <c r="AY106" s="249"/>
      <c r="AZ106" s="249"/>
      <c r="BA106" s="249"/>
      <c r="BB106" s="249"/>
      <c r="BC106" s="249"/>
      <c r="BD106" s="249"/>
      <c r="BE106" s="249"/>
      <c r="BF106" s="249"/>
      <c r="BG106" s="249"/>
      <c r="BH106" s="249"/>
      <c r="BI106" s="249"/>
      <c r="BJ106" s="249"/>
      <c r="BK106" s="249"/>
      <c r="BL106" s="249"/>
      <c r="BM106" s="249"/>
      <c r="BN106" s="249"/>
      <c r="BO106" s="249"/>
      <c r="BP106" s="249"/>
      <c r="BQ106" s="249"/>
      <c r="BR106" s="249"/>
      <c r="BS106" s="249"/>
      <c r="BT106" s="249"/>
      <c r="BU106" s="249"/>
      <c r="BV106" s="249"/>
      <c r="BW106" s="249"/>
      <c r="BX106" s="249"/>
      <c r="BY106" s="249"/>
      <c r="BZ106" s="249"/>
      <c r="CA106" s="249"/>
      <c r="CB106" s="249"/>
      <c r="CC106" s="249"/>
      <c r="CD106" s="249"/>
      <c r="CE106" s="249"/>
      <c r="CF106" s="249"/>
      <c r="CG106" s="249"/>
      <c r="CH106" s="249"/>
      <c r="CI106" s="249"/>
      <c r="CJ106" s="249"/>
      <c r="CK106" s="249"/>
      <c r="CL106" s="249"/>
      <c r="CM106" s="249"/>
      <c r="CN106" s="249"/>
      <c r="CO106" s="249"/>
      <c r="CP106" s="249"/>
      <c r="CQ106" s="249"/>
      <c r="CR106" s="249"/>
      <c r="CS106" s="249"/>
      <c r="CT106" s="249"/>
      <c r="CU106" s="249"/>
      <c r="CV106" s="249"/>
      <c r="CW106" s="249"/>
      <c r="CX106" s="249"/>
      <c r="CY106" s="249"/>
      <c r="CZ106" s="249"/>
      <c r="DA106" s="249"/>
      <c r="DB106" s="249"/>
      <c r="DC106" s="249"/>
      <c r="DD106" s="249"/>
      <c r="DE106" s="249"/>
      <c r="DF106" s="249"/>
      <c r="DG106" s="249"/>
      <c r="DH106" s="249"/>
      <c r="DI106" s="249"/>
      <c r="DJ106" s="249"/>
      <c r="DK106" s="249"/>
      <c r="DL106" s="249"/>
      <c r="DM106" s="249"/>
      <c r="DN106" s="249"/>
      <c r="DO106" s="249"/>
      <c r="DP106" s="249"/>
      <c r="DQ106" s="249"/>
      <c r="DR106" s="249"/>
      <c r="DS106" s="249"/>
      <c r="DT106" s="249"/>
      <c r="DU106" s="249"/>
      <c r="DV106" s="249"/>
      <c r="DW106" s="249"/>
      <c r="DX106" s="249"/>
      <c r="DY106" s="249"/>
      <c r="DZ106" s="249"/>
      <c r="EA106" s="249"/>
      <c r="EB106" s="249"/>
      <c r="EC106" s="249"/>
      <c r="ED106" s="249"/>
      <c r="EE106" s="249"/>
      <c r="EF106" s="249"/>
      <c r="EG106" s="249"/>
      <c r="EH106" s="249"/>
      <c r="EI106" s="249"/>
      <c r="EJ106" s="249"/>
      <c r="EK106" s="249"/>
      <c r="EL106" s="249"/>
      <c r="EM106" s="249"/>
      <c r="EN106" s="249"/>
      <c r="EO106" s="249"/>
      <c r="EP106" s="249"/>
      <c r="EQ106" s="249"/>
      <c r="ER106" s="249"/>
      <c r="ES106" s="249"/>
      <c r="ET106" s="249"/>
      <c r="EU106" s="249"/>
      <c r="EV106" s="249"/>
      <c r="EW106" s="249"/>
      <c r="EX106" s="249"/>
      <c r="EY106" s="249"/>
      <c r="EZ106" s="249"/>
      <c r="FA106" s="249"/>
      <c r="FB106" s="249"/>
      <c r="FC106" s="249"/>
      <c r="FD106" s="249"/>
      <c r="FE106" s="249"/>
      <c r="FF106" s="249"/>
      <c r="FG106" s="249"/>
      <c r="FH106" s="249"/>
      <c r="FI106" s="249"/>
      <c r="FJ106" s="249"/>
      <c r="FK106" s="249"/>
      <c r="FL106" s="249"/>
      <c r="FM106" s="249"/>
      <c r="FN106" s="249"/>
      <c r="FO106" s="249"/>
      <c r="FP106" s="249"/>
      <c r="FQ106" s="249"/>
      <c r="FR106" s="249"/>
      <c r="FS106" s="249"/>
      <c r="FT106" s="249"/>
      <c r="FU106" s="249"/>
      <c r="FV106" s="249"/>
      <c r="FW106" s="249"/>
      <c r="FX106" s="249"/>
      <c r="FY106" s="249"/>
      <c r="FZ106" s="249"/>
      <c r="GA106" s="249"/>
      <c r="GB106" s="249"/>
      <c r="GC106" s="249"/>
      <c r="GD106" s="249"/>
      <c r="GE106" s="250"/>
      <c r="GF106" s="250"/>
      <c r="GG106" s="250"/>
      <c r="GH106" s="250"/>
      <c r="GI106" s="250"/>
      <c r="GJ106" s="250"/>
      <c r="GK106" s="250"/>
      <c r="GL106" s="250"/>
      <c r="GM106" s="250"/>
      <c r="GN106" s="250"/>
    </row>
    <row r="107" spans="1:196" s="228" customFormat="1" ht="36.6" customHeight="1" thickBot="1">
      <c r="A107" s="129">
        <v>18</v>
      </c>
      <c r="B107" s="233"/>
      <c r="C107" s="234" t="s">
        <v>225</v>
      </c>
      <c r="D107" s="234" t="s">
        <v>139</v>
      </c>
      <c r="E107" s="252" t="s">
        <v>226</v>
      </c>
      <c r="F107" s="122"/>
      <c r="G107" s="122"/>
      <c r="H107" s="122"/>
      <c r="I107" s="123">
        <f t="shared" si="15"/>
        <v>0</v>
      </c>
      <c r="J107" s="141">
        <f t="shared" si="19"/>
        <v>0</v>
      </c>
      <c r="K107" s="124"/>
      <c r="L107" s="125" t="s">
        <v>269</v>
      </c>
      <c r="M107" s="122">
        <v>1379</v>
      </c>
      <c r="N107" s="122">
        <v>1379</v>
      </c>
      <c r="O107" s="122">
        <v>1379</v>
      </c>
      <c r="P107" s="122">
        <f t="shared" si="17"/>
        <v>0</v>
      </c>
      <c r="Q107" s="126">
        <f t="shared" si="20"/>
        <v>1</v>
      </c>
      <c r="R107" s="127">
        <f t="shared" si="22"/>
        <v>0</v>
      </c>
      <c r="S107" s="122">
        <f t="shared" si="24"/>
        <v>1379</v>
      </c>
      <c r="T107" s="122">
        <f t="shared" si="24"/>
        <v>1379</v>
      </c>
      <c r="U107" s="122">
        <f t="shared" si="24"/>
        <v>1379</v>
      </c>
      <c r="V107" s="122">
        <f t="shared" si="18"/>
        <v>0</v>
      </c>
      <c r="W107" s="126">
        <f t="shared" si="21"/>
        <v>1</v>
      </c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8"/>
      <c r="AL107" s="168"/>
      <c r="AM107" s="168"/>
      <c r="AN107" s="168"/>
      <c r="AO107" s="168"/>
      <c r="AP107" s="168"/>
      <c r="AQ107" s="168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227"/>
      <c r="GF107" s="227"/>
      <c r="GG107" s="227"/>
      <c r="GH107" s="227"/>
      <c r="GI107" s="227"/>
      <c r="GJ107" s="227"/>
      <c r="GK107" s="227"/>
      <c r="GL107" s="227"/>
      <c r="GM107" s="227"/>
      <c r="GN107" s="227"/>
    </row>
    <row r="108" spans="1:196" s="228" customFormat="1" ht="36.6" customHeight="1" thickBot="1">
      <c r="A108" s="129">
        <v>19</v>
      </c>
      <c r="B108" s="233"/>
      <c r="C108" s="234" t="s">
        <v>332</v>
      </c>
      <c r="D108" s="234" t="s">
        <v>142</v>
      </c>
      <c r="E108" s="235" t="s">
        <v>333</v>
      </c>
      <c r="F108" s="236"/>
      <c r="G108" s="236"/>
      <c r="H108" s="236"/>
      <c r="I108" s="123">
        <f t="shared" si="15"/>
        <v>0</v>
      </c>
      <c r="J108" s="122">
        <f t="shared" si="19"/>
        <v>0</v>
      </c>
      <c r="K108" s="124"/>
      <c r="L108" s="125"/>
      <c r="M108" s="122">
        <v>370.5</v>
      </c>
      <c r="N108" s="122">
        <v>370.5</v>
      </c>
      <c r="O108" s="236">
        <v>370.5</v>
      </c>
      <c r="P108" s="122">
        <f t="shared" si="17"/>
        <v>0</v>
      </c>
      <c r="Q108" s="126"/>
      <c r="R108" s="127">
        <f t="shared" si="22"/>
        <v>0</v>
      </c>
      <c r="S108" s="122">
        <f t="shared" si="24"/>
        <v>370.5</v>
      </c>
      <c r="T108" s="122">
        <f t="shared" si="24"/>
        <v>370.5</v>
      </c>
      <c r="U108" s="122">
        <f t="shared" si="24"/>
        <v>370.5</v>
      </c>
      <c r="V108" s="122">
        <f t="shared" si="18"/>
        <v>0</v>
      </c>
      <c r="W108" s="126">
        <f t="shared" si="21"/>
        <v>1</v>
      </c>
      <c r="X108" s="168"/>
      <c r="Y108" s="168"/>
      <c r="Z108" s="168"/>
      <c r="AA108" s="168"/>
      <c r="AB108" s="168"/>
      <c r="AC108" s="168"/>
      <c r="AD108" s="168"/>
      <c r="AE108" s="168"/>
      <c r="AF108" s="168"/>
      <c r="AG108" s="168"/>
      <c r="AH108" s="168"/>
      <c r="AI108" s="168"/>
      <c r="AJ108" s="168"/>
      <c r="AK108" s="168"/>
      <c r="AL108" s="168"/>
      <c r="AM108" s="168"/>
      <c r="AN108" s="168"/>
      <c r="AO108" s="168"/>
      <c r="AP108" s="168"/>
      <c r="AQ108" s="168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169"/>
      <c r="DH108" s="169"/>
      <c r="DI108" s="169"/>
      <c r="DJ108" s="169"/>
      <c r="DK108" s="169"/>
      <c r="DL108" s="169"/>
      <c r="DM108" s="169"/>
      <c r="DN108" s="169"/>
      <c r="DO108" s="169"/>
      <c r="DP108" s="169"/>
      <c r="DQ108" s="169"/>
      <c r="DR108" s="169"/>
      <c r="DS108" s="169"/>
      <c r="DT108" s="169"/>
      <c r="DU108" s="169"/>
      <c r="DV108" s="169"/>
      <c r="DW108" s="169"/>
      <c r="DX108" s="169"/>
      <c r="DY108" s="169"/>
      <c r="DZ108" s="169"/>
      <c r="EA108" s="169"/>
      <c r="EB108" s="169"/>
      <c r="EC108" s="169"/>
      <c r="ED108" s="169"/>
      <c r="EE108" s="169"/>
      <c r="EF108" s="169"/>
      <c r="EG108" s="169"/>
      <c r="EH108" s="169"/>
      <c r="EI108" s="169"/>
      <c r="EJ108" s="169"/>
      <c r="EK108" s="169"/>
      <c r="EL108" s="169"/>
      <c r="EM108" s="169"/>
      <c r="EN108" s="169"/>
      <c r="EO108" s="169"/>
      <c r="EP108" s="169"/>
      <c r="EQ108" s="169"/>
      <c r="ER108" s="169"/>
      <c r="ES108" s="169"/>
      <c r="ET108" s="169"/>
      <c r="EU108" s="169"/>
      <c r="EV108" s="169"/>
      <c r="EW108" s="169"/>
      <c r="EX108" s="169"/>
      <c r="EY108" s="169"/>
      <c r="EZ108" s="169"/>
      <c r="FA108" s="169"/>
      <c r="FB108" s="169"/>
      <c r="FC108" s="169"/>
      <c r="FD108" s="169"/>
      <c r="FE108" s="169"/>
      <c r="FF108" s="169"/>
      <c r="FG108" s="169"/>
      <c r="FH108" s="169"/>
      <c r="FI108" s="169"/>
      <c r="FJ108" s="169"/>
      <c r="FK108" s="169"/>
      <c r="FL108" s="169"/>
      <c r="FM108" s="169"/>
      <c r="FN108" s="169"/>
      <c r="FO108" s="169"/>
      <c r="FP108" s="169"/>
      <c r="FQ108" s="169"/>
      <c r="FR108" s="169"/>
      <c r="FS108" s="169"/>
      <c r="FT108" s="169"/>
      <c r="FU108" s="169"/>
      <c r="FV108" s="169"/>
      <c r="FW108" s="169"/>
      <c r="FX108" s="169"/>
      <c r="FY108" s="169"/>
      <c r="FZ108" s="169"/>
      <c r="GA108" s="169"/>
      <c r="GB108" s="169"/>
      <c r="GC108" s="169"/>
      <c r="GD108" s="169"/>
      <c r="GE108" s="227"/>
      <c r="GF108" s="227"/>
      <c r="GG108" s="227"/>
      <c r="GH108" s="227"/>
      <c r="GI108" s="227"/>
      <c r="GJ108" s="227"/>
      <c r="GK108" s="227"/>
      <c r="GL108" s="227"/>
      <c r="GM108" s="227"/>
      <c r="GN108" s="227"/>
    </row>
    <row r="109" spans="1:196" s="224" customFormat="1" ht="49.5" customHeight="1" thickBot="1">
      <c r="A109" s="129">
        <v>20</v>
      </c>
      <c r="B109" s="233"/>
      <c r="C109" s="234" t="s">
        <v>227</v>
      </c>
      <c r="D109" s="234" t="s">
        <v>142</v>
      </c>
      <c r="E109" s="235" t="s">
        <v>228</v>
      </c>
      <c r="F109" s="236">
        <v>2312.5</v>
      </c>
      <c r="G109" s="236">
        <v>2312.5</v>
      </c>
      <c r="H109" s="236">
        <v>2312.1</v>
      </c>
      <c r="I109" s="123">
        <f t="shared" si="15"/>
        <v>4.4634032209242705E-3</v>
      </c>
      <c r="J109" s="122">
        <f t="shared" si="19"/>
        <v>-0.40000000000009095</v>
      </c>
      <c r="K109" s="124">
        <f t="shared" si="16"/>
        <v>0.99982702702702697</v>
      </c>
      <c r="L109" s="125"/>
      <c r="M109" s="122"/>
      <c r="N109" s="122"/>
      <c r="O109" s="236"/>
      <c r="P109" s="122">
        <f t="shared" si="17"/>
        <v>0</v>
      </c>
      <c r="Q109" s="126"/>
      <c r="R109" s="127">
        <f t="shared" si="22"/>
        <v>2312.5</v>
      </c>
      <c r="S109" s="122">
        <f t="shared" si="24"/>
        <v>2312.5</v>
      </c>
      <c r="T109" s="122">
        <f t="shared" si="24"/>
        <v>2312.5</v>
      </c>
      <c r="U109" s="122">
        <f t="shared" si="24"/>
        <v>2312.1</v>
      </c>
      <c r="V109" s="122">
        <f t="shared" si="18"/>
        <v>-0.40000000000009095</v>
      </c>
      <c r="W109" s="126">
        <f t="shared" si="21"/>
        <v>0.99982702702702697</v>
      </c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223"/>
      <c r="GF109" s="223"/>
      <c r="GG109" s="223"/>
      <c r="GH109" s="223"/>
      <c r="GI109" s="223"/>
      <c r="GJ109" s="223"/>
      <c r="GK109" s="223"/>
      <c r="GL109" s="223"/>
      <c r="GM109" s="223"/>
      <c r="GN109" s="223"/>
    </row>
    <row r="110" spans="1:196" s="224" customFormat="1" ht="35.25" customHeight="1" thickBot="1">
      <c r="A110" s="129">
        <v>21</v>
      </c>
      <c r="B110" s="233">
        <v>180404</v>
      </c>
      <c r="C110" s="234" t="s">
        <v>229</v>
      </c>
      <c r="D110" s="234" t="s">
        <v>145</v>
      </c>
      <c r="E110" s="235" t="s">
        <v>146</v>
      </c>
      <c r="F110" s="236">
        <v>2.2000000000000002</v>
      </c>
      <c r="G110" s="236">
        <v>2.2000000000000002</v>
      </c>
      <c r="H110" s="236">
        <v>0.8</v>
      </c>
      <c r="I110" s="253">
        <f t="shared" si="15"/>
        <v>1.544363382526455E-6</v>
      </c>
      <c r="J110" s="122">
        <f t="shared" si="19"/>
        <v>-1.4000000000000001</v>
      </c>
      <c r="K110" s="124">
        <f t="shared" si="16"/>
        <v>0.36363636363636365</v>
      </c>
      <c r="L110" s="125"/>
      <c r="M110" s="122"/>
      <c r="N110" s="122"/>
      <c r="O110" s="236"/>
      <c r="P110" s="122" t="s">
        <v>269</v>
      </c>
      <c r="Q110" s="126"/>
      <c r="R110" s="127">
        <f t="shared" si="22"/>
        <v>2.2000000000000002</v>
      </c>
      <c r="S110" s="122">
        <f t="shared" si="24"/>
        <v>2.2000000000000002</v>
      </c>
      <c r="T110" s="122">
        <f t="shared" si="24"/>
        <v>2.2000000000000002</v>
      </c>
      <c r="U110" s="122">
        <f t="shared" si="24"/>
        <v>0.8</v>
      </c>
      <c r="V110" s="122">
        <f t="shared" si="18"/>
        <v>-1.4000000000000001</v>
      </c>
      <c r="W110" s="126">
        <f t="shared" si="21"/>
        <v>0.36363636363636365</v>
      </c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223"/>
      <c r="GF110" s="223"/>
      <c r="GG110" s="223"/>
      <c r="GH110" s="223"/>
      <c r="GI110" s="223"/>
      <c r="GJ110" s="223"/>
      <c r="GK110" s="223"/>
      <c r="GL110" s="223"/>
      <c r="GM110" s="223"/>
      <c r="GN110" s="223"/>
    </row>
    <row r="111" spans="1:196" s="224" customFormat="1" ht="23.25" hidden="1" customHeight="1" thickBot="1">
      <c r="A111" s="129">
        <v>22</v>
      </c>
      <c r="B111" s="233">
        <v>180404</v>
      </c>
      <c r="C111" s="234" t="s">
        <v>230</v>
      </c>
      <c r="D111" s="234" t="s">
        <v>143</v>
      </c>
      <c r="E111" s="235" t="s">
        <v>144</v>
      </c>
      <c r="F111" s="236"/>
      <c r="G111" s="236"/>
      <c r="H111" s="236"/>
      <c r="I111" s="237">
        <f t="shared" si="15"/>
        <v>0</v>
      </c>
      <c r="J111" s="122">
        <f t="shared" si="19"/>
        <v>0</v>
      </c>
      <c r="K111" s="124" t="e">
        <f t="shared" si="16"/>
        <v>#DIV/0!</v>
      </c>
      <c r="L111" s="125"/>
      <c r="M111" s="122"/>
      <c r="N111" s="122"/>
      <c r="O111" s="238"/>
      <c r="P111" s="122">
        <f t="shared" si="17"/>
        <v>0</v>
      </c>
      <c r="Q111" s="147" t="e">
        <f t="shared" si="20"/>
        <v>#DIV/0!</v>
      </c>
      <c r="R111" s="127">
        <f t="shared" si="22"/>
        <v>0</v>
      </c>
      <c r="S111" s="122">
        <f t="shared" si="24"/>
        <v>0</v>
      </c>
      <c r="T111" s="122">
        <f t="shared" si="24"/>
        <v>0</v>
      </c>
      <c r="U111" s="122">
        <f t="shared" si="24"/>
        <v>0</v>
      </c>
      <c r="V111" s="122">
        <f t="shared" si="18"/>
        <v>0</v>
      </c>
      <c r="W111" s="126" t="e">
        <f t="shared" si="21"/>
        <v>#DIV/0!</v>
      </c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223"/>
      <c r="GF111" s="223"/>
      <c r="GG111" s="223"/>
      <c r="GH111" s="223"/>
      <c r="GI111" s="223"/>
      <c r="GJ111" s="223"/>
      <c r="GK111" s="223"/>
      <c r="GL111" s="223"/>
      <c r="GM111" s="223"/>
      <c r="GN111" s="223"/>
    </row>
    <row r="112" spans="1:196" s="128" customFormat="1" ht="34.5" customHeight="1">
      <c r="A112" s="129">
        <v>22</v>
      </c>
      <c r="B112" s="233"/>
      <c r="C112" s="234" t="s">
        <v>316</v>
      </c>
      <c r="D112" s="234" t="s">
        <v>139</v>
      </c>
      <c r="E112" s="235" t="s">
        <v>317</v>
      </c>
      <c r="F112" s="236"/>
      <c r="G112" s="236"/>
      <c r="H112" s="236"/>
      <c r="I112" s="217">
        <f t="shared" si="15"/>
        <v>0</v>
      </c>
      <c r="J112" s="122">
        <f t="shared" si="19"/>
        <v>0</v>
      </c>
      <c r="K112" s="124"/>
      <c r="L112" s="125">
        <v>2500</v>
      </c>
      <c r="M112" s="122">
        <v>2500</v>
      </c>
      <c r="N112" s="122">
        <v>2500</v>
      </c>
      <c r="O112" s="236">
        <v>2499.1999999999998</v>
      </c>
      <c r="P112" s="122">
        <f t="shared" si="17"/>
        <v>-0.8000000000001819</v>
      </c>
      <c r="Q112" s="126">
        <f t="shared" si="20"/>
        <v>0.9996799999999999</v>
      </c>
      <c r="R112" s="127">
        <f t="shared" si="22"/>
        <v>2500</v>
      </c>
      <c r="S112" s="122">
        <f t="shared" si="24"/>
        <v>2500</v>
      </c>
      <c r="T112" s="122">
        <f t="shared" si="24"/>
        <v>2500</v>
      </c>
      <c r="U112" s="122">
        <f t="shared" si="24"/>
        <v>2499.1999999999998</v>
      </c>
      <c r="V112" s="122">
        <f t="shared" si="18"/>
        <v>-0.8000000000001819</v>
      </c>
      <c r="W112" s="126">
        <f t="shared" si="21"/>
        <v>0.9996799999999999</v>
      </c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</row>
    <row r="113" spans="1:196" s="128" customFormat="1" ht="54.6" hidden="1" customHeight="1">
      <c r="A113" s="129">
        <v>24</v>
      </c>
      <c r="B113" s="233"/>
      <c r="C113" s="234" t="s">
        <v>233</v>
      </c>
      <c r="D113" s="234" t="s">
        <v>147</v>
      </c>
      <c r="E113" s="235" t="s">
        <v>234</v>
      </c>
      <c r="F113" s="236"/>
      <c r="G113" s="236"/>
      <c r="H113" s="236"/>
      <c r="I113" s="123">
        <f t="shared" si="15"/>
        <v>0</v>
      </c>
      <c r="J113" s="122">
        <f t="shared" si="19"/>
        <v>0</v>
      </c>
      <c r="K113" s="124" t="e">
        <f t="shared" si="16"/>
        <v>#DIV/0!</v>
      </c>
      <c r="L113" s="125"/>
      <c r="M113" s="122"/>
      <c r="N113" s="122"/>
      <c r="O113" s="236"/>
      <c r="P113" s="122">
        <f t="shared" si="17"/>
        <v>0</v>
      </c>
      <c r="Q113" s="126" t="e">
        <f t="shared" si="20"/>
        <v>#DIV/0!</v>
      </c>
      <c r="R113" s="127">
        <f t="shared" si="22"/>
        <v>0</v>
      </c>
      <c r="S113" s="122">
        <f t="shared" si="24"/>
        <v>0</v>
      </c>
      <c r="T113" s="122">
        <f t="shared" si="24"/>
        <v>0</v>
      </c>
      <c r="U113" s="122">
        <f t="shared" si="24"/>
        <v>0</v>
      </c>
      <c r="V113" s="122">
        <f t="shared" si="18"/>
        <v>0</v>
      </c>
      <c r="W113" s="126" t="e">
        <f t="shared" si="21"/>
        <v>#DIV/0!</v>
      </c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</row>
    <row r="114" spans="1:196" s="260" customFormat="1" ht="118.9" hidden="1" customHeight="1">
      <c r="A114" s="254"/>
      <c r="B114" s="255"/>
      <c r="C114" s="256"/>
      <c r="D114" s="255"/>
      <c r="E114" s="257" t="s">
        <v>296</v>
      </c>
      <c r="F114" s="204"/>
      <c r="G114" s="202"/>
      <c r="H114" s="204"/>
      <c r="I114" s="159">
        <f t="shared" si="15"/>
        <v>0</v>
      </c>
      <c r="J114" s="160">
        <f t="shared" si="19"/>
        <v>0</v>
      </c>
      <c r="K114" s="161" t="e">
        <f t="shared" si="16"/>
        <v>#DIV/0!</v>
      </c>
      <c r="L114" s="188"/>
      <c r="M114" s="160"/>
      <c r="N114" s="160"/>
      <c r="O114" s="160"/>
      <c r="P114" s="160">
        <f t="shared" si="17"/>
        <v>0</v>
      </c>
      <c r="Q114" s="167" t="e">
        <f t="shared" si="20"/>
        <v>#DIV/0!</v>
      </c>
      <c r="R114" s="166">
        <f t="shared" si="22"/>
        <v>0</v>
      </c>
      <c r="S114" s="160">
        <f t="shared" si="24"/>
        <v>0</v>
      </c>
      <c r="T114" s="160">
        <f t="shared" si="24"/>
        <v>0</v>
      </c>
      <c r="U114" s="160">
        <f t="shared" si="24"/>
        <v>0</v>
      </c>
      <c r="V114" s="160">
        <f t="shared" si="18"/>
        <v>0</v>
      </c>
      <c r="W114" s="167" t="e">
        <f t="shared" si="21"/>
        <v>#DIV/0!</v>
      </c>
      <c r="X114" s="258"/>
      <c r="Y114" s="258"/>
      <c r="Z114" s="258"/>
      <c r="AA114" s="258"/>
      <c r="AB114" s="258"/>
      <c r="AC114" s="258"/>
      <c r="AD114" s="258"/>
      <c r="AE114" s="258"/>
      <c r="AF114" s="258"/>
      <c r="AG114" s="258"/>
      <c r="AH114" s="258"/>
      <c r="AI114" s="258"/>
      <c r="AJ114" s="258"/>
      <c r="AK114" s="258"/>
      <c r="AL114" s="258"/>
      <c r="AM114" s="258"/>
      <c r="AN114" s="258"/>
      <c r="AO114" s="258"/>
      <c r="AP114" s="258"/>
      <c r="AQ114" s="258"/>
      <c r="AR114" s="258"/>
      <c r="AS114" s="258"/>
      <c r="AT114" s="258"/>
      <c r="AU114" s="258"/>
      <c r="AV114" s="258"/>
      <c r="AW114" s="258"/>
      <c r="AX114" s="258"/>
      <c r="AY114" s="258"/>
      <c r="AZ114" s="258"/>
      <c r="BA114" s="258"/>
      <c r="BB114" s="258"/>
      <c r="BC114" s="258"/>
      <c r="BD114" s="258"/>
      <c r="BE114" s="258"/>
      <c r="BF114" s="258"/>
      <c r="BG114" s="258"/>
      <c r="BH114" s="258"/>
      <c r="BI114" s="258"/>
      <c r="BJ114" s="258"/>
      <c r="BK114" s="258"/>
      <c r="BL114" s="258"/>
      <c r="BM114" s="258"/>
      <c r="BN114" s="258"/>
      <c r="BO114" s="258"/>
      <c r="BP114" s="258"/>
      <c r="BQ114" s="258"/>
      <c r="BR114" s="258"/>
      <c r="BS114" s="258"/>
      <c r="BT114" s="258"/>
      <c r="BU114" s="258"/>
      <c r="BV114" s="258"/>
      <c r="BW114" s="258"/>
      <c r="BX114" s="258"/>
      <c r="BY114" s="258"/>
      <c r="BZ114" s="258"/>
      <c r="CA114" s="258"/>
      <c r="CB114" s="258"/>
      <c r="CC114" s="258"/>
      <c r="CD114" s="258"/>
      <c r="CE114" s="258"/>
      <c r="CF114" s="258"/>
      <c r="CG114" s="258"/>
      <c r="CH114" s="258"/>
      <c r="CI114" s="258"/>
      <c r="CJ114" s="258"/>
      <c r="CK114" s="258"/>
      <c r="CL114" s="258"/>
      <c r="CM114" s="258"/>
      <c r="CN114" s="258"/>
      <c r="CO114" s="258"/>
      <c r="CP114" s="258"/>
      <c r="CQ114" s="258"/>
      <c r="CR114" s="258"/>
      <c r="CS114" s="258"/>
      <c r="CT114" s="258"/>
      <c r="CU114" s="258"/>
      <c r="CV114" s="258"/>
      <c r="CW114" s="258"/>
      <c r="CX114" s="258"/>
      <c r="CY114" s="258"/>
      <c r="CZ114" s="258"/>
      <c r="DA114" s="258"/>
      <c r="DB114" s="258"/>
      <c r="DC114" s="258"/>
      <c r="DD114" s="258"/>
      <c r="DE114" s="258"/>
      <c r="DF114" s="258"/>
      <c r="DG114" s="258"/>
      <c r="DH114" s="258"/>
      <c r="DI114" s="258"/>
      <c r="DJ114" s="258"/>
      <c r="DK114" s="258"/>
      <c r="DL114" s="258"/>
      <c r="DM114" s="258"/>
      <c r="DN114" s="258"/>
      <c r="DO114" s="258"/>
      <c r="DP114" s="258"/>
      <c r="DQ114" s="258"/>
      <c r="DR114" s="258"/>
      <c r="DS114" s="258"/>
      <c r="DT114" s="258"/>
      <c r="DU114" s="258"/>
      <c r="DV114" s="258"/>
      <c r="DW114" s="258"/>
      <c r="DX114" s="258"/>
      <c r="DY114" s="258"/>
      <c r="DZ114" s="258"/>
      <c r="EA114" s="258"/>
      <c r="EB114" s="258"/>
      <c r="EC114" s="258"/>
      <c r="ED114" s="258"/>
      <c r="EE114" s="258"/>
      <c r="EF114" s="258"/>
      <c r="EG114" s="258"/>
      <c r="EH114" s="258"/>
      <c r="EI114" s="258"/>
      <c r="EJ114" s="258"/>
      <c r="EK114" s="258"/>
      <c r="EL114" s="258"/>
      <c r="EM114" s="258"/>
      <c r="EN114" s="258"/>
      <c r="EO114" s="258"/>
      <c r="EP114" s="258"/>
      <c r="EQ114" s="258"/>
      <c r="ER114" s="258"/>
      <c r="ES114" s="258"/>
      <c r="ET114" s="258"/>
      <c r="EU114" s="258"/>
      <c r="EV114" s="258"/>
      <c r="EW114" s="258"/>
      <c r="EX114" s="258"/>
      <c r="EY114" s="258"/>
      <c r="EZ114" s="258"/>
      <c r="FA114" s="258"/>
      <c r="FB114" s="258"/>
      <c r="FC114" s="258"/>
      <c r="FD114" s="258"/>
      <c r="FE114" s="258"/>
      <c r="FF114" s="258"/>
      <c r="FG114" s="258"/>
      <c r="FH114" s="258"/>
      <c r="FI114" s="258"/>
      <c r="FJ114" s="258"/>
      <c r="FK114" s="258"/>
      <c r="FL114" s="258"/>
      <c r="FM114" s="258"/>
      <c r="FN114" s="258"/>
      <c r="FO114" s="258"/>
      <c r="FP114" s="258"/>
      <c r="FQ114" s="258"/>
      <c r="FR114" s="258"/>
      <c r="FS114" s="258"/>
      <c r="FT114" s="258"/>
      <c r="FU114" s="258"/>
      <c r="FV114" s="258"/>
      <c r="FW114" s="258"/>
      <c r="FX114" s="258"/>
      <c r="FY114" s="258"/>
      <c r="FZ114" s="258"/>
      <c r="GA114" s="258"/>
      <c r="GB114" s="258"/>
      <c r="GC114" s="258"/>
      <c r="GD114" s="258"/>
      <c r="GE114" s="259"/>
      <c r="GF114" s="259"/>
      <c r="GG114" s="259"/>
      <c r="GH114" s="259"/>
      <c r="GI114" s="259"/>
      <c r="GJ114" s="259"/>
      <c r="GK114" s="259"/>
      <c r="GL114" s="259"/>
      <c r="GM114" s="259"/>
      <c r="GN114" s="259"/>
    </row>
    <row r="115" spans="1:196" s="260" customFormat="1" ht="120" hidden="1" customHeight="1">
      <c r="A115" s="254"/>
      <c r="B115" s="255"/>
      <c r="C115" s="256"/>
      <c r="D115" s="255"/>
      <c r="E115" s="261" t="s">
        <v>297</v>
      </c>
      <c r="F115" s="204"/>
      <c r="G115" s="202"/>
      <c r="H115" s="204"/>
      <c r="I115" s="159">
        <f t="shared" si="15"/>
        <v>0</v>
      </c>
      <c r="J115" s="160">
        <f t="shared" si="19"/>
        <v>0</v>
      </c>
      <c r="K115" s="161" t="e">
        <f t="shared" si="16"/>
        <v>#DIV/0!</v>
      </c>
      <c r="L115" s="162"/>
      <c r="M115" s="163"/>
      <c r="N115" s="163"/>
      <c r="O115" s="163"/>
      <c r="P115" s="160">
        <f t="shared" si="17"/>
        <v>0</v>
      </c>
      <c r="Q115" s="167" t="e">
        <f t="shared" si="20"/>
        <v>#DIV/0!</v>
      </c>
      <c r="R115" s="166">
        <f t="shared" si="22"/>
        <v>0</v>
      </c>
      <c r="S115" s="160">
        <f t="shared" si="24"/>
        <v>0</v>
      </c>
      <c r="T115" s="160">
        <f t="shared" si="24"/>
        <v>0</v>
      </c>
      <c r="U115" s="160">
        <f t="shared" si="24"/>
        <v>0</v>
      </c>
      <c r="V115" s="122">
        <f t="shared" si="18"/>
        <v>0</v>
      </c>
      <c r="W115" s="167" t="e">
        <f t="shared" si="21"/>
        <v>#DIV/0!</v>
      </c>
      <c r="X115" s="258"/>
      <c r="Y115" s="258"/>
      <c r="Z115" s="258"/>
      <c r="AA115" s="258"/>
      <c r="AB115" s="258"/>
      <c r="AC115" s="258"/>
      <c r="AD115" s="258"/>
      <c r="AE115" s="258"/>
      <c r="AF115" s="258"/>
      <c r="AG115" s="258"/>
      <c r="AH115" s="258"/>
      <c r="AI115" s="258"/>
      <c r="AJ115" s="258"/>
      <c r="AK115" s="258"/>
      <c r="AL115" s="258"/>
      <c r="AM115" s="258"/>
      <c r="AN115" s="258"/>
      <c r="AO115" s="258"/>
      <c r="AP115" s="258"/>
      <c r="AQ115" s="258"/>
      <c r="AR115" s="258"/>
      <c r="AS115" s="258"/>
      <c r="AT115" s="258"/>
      <c r="AU115" s="258"/>
      <c r="AV115" s="258"/>
      <c r="AW115" s="258"/>
      <c r="AX115" s="258"/>
      <c r="AY115" s="258"/>
      <c r="AZ115" s="258"/>
      <c r="BA115" s="258"/>
      <c r="BB115" s="258"/>
      <c r="BC115" s="258"/>
      <c r="BD115" s="258"/>
      <c r="BE115" s="258"/>
      <c r="BF115" s="258"/>
      <c r="BG115" s="258"/>
      <c r="BH115" s="258"/>
      <c r="BI115" s="258"/>
      <c r="BJ115" s="258"/>
      <c r="BK115" s="258"/>
      <c r="BL115" s="258"/>
      <c r="BM115" s="258"/>
      <c r="BN115" s="258"/>
      <c r="BO115" s="258"/>
      <c r="BP115" s="258"/>
      <c r="BQ115" s="258"/>
      <c r="BR115" s="258"/>
      <c r="BS115" s="258"/>
      <c r="BT115" s="258"/>
      <c r="BU115" s="258"/>
      <c r="BV115" s="258"/>
      <c r="BW115" s="258"/>
      <c r="BX115" s="258"/>
      <c r="BY115" s="258"/>
      <c r="BZ115" s="258"/>
      <c r="CA115" s="258"/>
      <c r="CB115" s="258"/>
      <c r="CC115" s="258"/>
      <c r="CD115" s="258"/>
      <c r="CE115" s="258"/>
      <c r="CF115" s="258"/>
      <c r="CG115" s="258"/>
      <c r="CH115" s="258"/>
      <c r="CI115" s="258"/>
      <c r="CJ115" s="258"/>
      <c r="CK115" s="258"/>
      <c r="CL115" s="258"/>
      <c r="CM115" s="258"/>
      <c r="CN115" s="258"/>
      <c r="CO115" s="258"/>
      <c r="CP115" s="258"/>
      <c r="CQ115" s="258"/>
      <c r="CR115" s="258"/>
      <c r="CS115" s="258"/>
      <c r="CT115" s="258"/>
      <c r="CU115" s="258"/>
      <c r="CV115" s="258"/>
      <c r="CW115" s="258"/>
      <c r="CX115" s="258"/>
      <c r="CY115" s="258"/>
      <c r="CZ115" s="258"/>
      <c r="DA115" s="258"/>
      <c r="DB115" s="258"/>
      <c r="DC115" s="258"/>
      <c r="DD115" s="258"/>
      <c r="DE115" s="258"/>
      <c r="DF115" s="258"/>
      <c r="DG115" s="258"/>
      <c r="DH115" s="258"/>
      <c r="DI115" s="258"/>
      <c r="DJ115" s="258"/>
      <c r="DK115" s="258"/>
      <c r="DL115" s="258"/>
      <c r="DM115" s="258"/>
      <c r="DN115" s="258"/>
      <c r="DO115" s="258"/>
      <c r="DP115" s="258"/>
      <c r="DQ115" s="258"/>
      <c r="DR115" s="258"/>
      <c r="DS115" s="258"/>
      <c r="DT115" s="258"/>
      <c r="DU115" s="258"/>
      <c r="DV115" s="258"/>
      <c r="DW115" s="258"/>
      <c r="DX115" s="258"/>
      <c r="DY115" s="258"/>
      <c r="DZ115" s="258"/>
      <c r="EA115" s="258"/>
      <c r="EB115" s="258"/>
      <c r="EC115" s="258"/>
      <c r="ED115" s="258"/>
      <c r="EE115" s="258"/>
      <c r="EF115" s="258"/>
      <c r="EG115" s="258"/>
      <c r="EH115" s="258"/>
      <c r="EI115" s="258"/>
      <c r="EJ115" s="258"/>
      <c r="EK115" s="258"/>
      <c r="EL115" s="258"/>
      <c r="EM115" s="258"/>
      <c r="EN115" s="258"/>
      <c r="EO115" s="258"/>
      <c r="EP115" s="258"/>
      <c r="EQ115" s="258"/>
      <c r="ER115" s="258"/>
      <c r="ES115" s="258"/>
      <c r="ET115" s="258"/>
      <c r="EU115" s="258"/>
      <c r="EV115" s="258"/>
      <c r="EW115" s="258"/>
      <c r="EX115" s="258"/>
      <c r="EY115" s="258"/>
      <c r="EZ115" s="258"/>
      <c r="FA115" s="258"/>
      <c r="FB115" s="258"/>
      <c r="FC115" s="258"/>
      <c r="FD115" s="258"/>
      <c r="FE115" s="258"/>
      <c r="FF115" s="258"/>
      <c r="FG115" s="258"/>
      <c r="FH115" s="258"/>
      <c r="FI115" s="258"/>
      <c r="FJ115" s="258"/>
      <c r="FK115" s="258"/>
      <c r="FL115" s="258"/>
      <c r="FM115" s="258"/>
      <c r="FN115" s="258"/>
      <c r="FO115" s="258"/>
      <c r="FP115" s="258"/>
      <c r="FQ115" s="258"/>
      <c r="FR115" s="258"/>
      <c r="FS115" s="258"/>
      <c r="FT115" s="258"/>
      <c r="FU115" s="258"/>
      <c r="FV115" s="258"/>
      <c r="FW115" s="258"/>
      <c r="FX115" s="258"/>
      <c r="FY115" s="258"/>
      <c r="FZ115" s="258"/>
      <c r="GA115" s="258"/>
      <c r="GB115" s="258"/>
      <c r="GC115" s="258"/>
      <c r="GD115" s="258"/>
      <c r="GE115" s="259"/>
      <c r="GF115" s="259"/>
      <c r="GG115" s="259"/>
      <c r="GH115" s="259"/>
      <c r="GI115" s="259"/>
      <c r="GJ115" s="259"/>
      <c r="GK115" s="259"/>
      <c r="GL115" s="259"/>
      <c r="GM115" s="259"/>
      <c r="GN115" s="259"/>
    </row>
    <row r="116" spans="1:196" s="128" customFormat="1" ht="37.15" hidden="1" customHeight="1">
      <c r="A116" s="129">
        <v>25</v>
      </c>
      <c r="B116" s="233"/>
      <c r="C116" s="234" t="s">
        <v>298</v>
      </c>
      <c r="D116" s="234" t="s">
        <v>148</v>
      </c>
      <c r="E116" s="235" t="s">
        <v>299</v>
      </c>
      <c r="F116" s="236"/>
      <c r="G116" s="236"/>
      <c r="H116" s="236"/>
      <c r="I116" s="217">
        <f t="shared" si="15"/>
        <v>0</v>
      </c>
      <c r="J116" s="122">
        <f t="shared" si="19"/>
        <v>0</v>
      </c>
      <c r="K116" s="124" t="e">
        <f t="shared" si="16"/>
        <v>#DIV/0!</v>
      </c>
      <c r="L116" s="125"/>
      <c r="M116" s="122"/>
      <c r="N116" s="122"/>
      <c r="O116" s="236"/>
      <c r="P116" s="122">
        <f t="shared" si="17"/>
        <v>0</v>
      </c>
      <c r="Q116" s="126" t="e">
        <f t="shared" si="20"/>
        <v>#DIV/0!</v>
      </c>
      <c r="R116" s="127">
        <f t="shared" si="22"/>
        <v>0</v>
      </c>
      <c r="S116" s="122">
        <f t="shared" si="24"/>
        <v>0</v>
      </c>
      <c r="T116" s="122">
        <f t="shared" si="24"/>
        <v>0</v>
      </c>
      <c r="U116" s="122">
        <f t="shared" si="24"/>
        <v>0</v>
      </c>
      <c r="V116" s="122">
        <f t="shared" si="18"/>
        <v>0</v>
      </c>
      <c r="W116" s="126" t="e">
        <f t="shared" si="21"/>
        <v>#DIV/0!</v>
      </c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</row>
    <row r="117" spans="1:196" s="128" customFormat="1" ht="40.9" customHeight="1">
      <c r="A117" s="129">
        <v>23</v>
      </c>
      <c r="B117" s="233"/>
      <c r="C117" s="234" t="s">
        <v>231</v>
      </c>
      <c r="D117" s="234" t="s">
        <v>139</v>
      </c>
      <c r="E117" s="235" t="s">
        <v>232</v>
      </c>
      <c r="F117" s="236">
        <v>45</v>
      </c>
      <c r="G117" s="236">
        <v>45</v>
      </c>
      <c r="H117" s="236">
        <v>44.6</v>
      </c>
      <c r="I117" s="217">
        <f>H117/$H$8</f>
        <v>8.6098258575849874E-5</v>
      </c>
      <c r="J117" s="122">
        <f t="shared" si="19"/>
        <v>-0.39999999999999858</v>
      </c>
      <c r="K117" s="124">
        <f t="shared" si="16"/>
        <v>0.99111111111111116</v>
      </c>
      <c r="L117" s="125"/>
      <c r="M117" s="122"/>
      <c r="N117" s="122"/>
      <c r="O117" s="238"/>
      <c r="P117" s="122">
        <f>O117-N117</f>
        <v>0</v>
      </c>
      <c r="Q117" s="147"/>
      <c r="R117" s="127">
        <f t="shared" si="22"/>
        <v>45</v>
      </c>
      <c r="S117" s="122">
        <f t="shared" si="24"/>
        <v>45</v>
      </c>
      <c r="T117" s="122">
        <f t="shared" si="24"/>
        <v>45</v>
      </c>
      <c r="U117" s="122">
        <f t="shared" si="24"/>
        <v>44.6</v>
      </c>
      <c r="V117" s="122">
        <f>U117-T117</f>
        <v>-0.39999999999999858</v>
      </c>
      <c r="W117" s="126">
        <f t="shared" si="21"/>
        <v>0.99111111111111116</v>
      </c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</row>
    <row r="118" spans="1:196" s="128" customFormat="1" ht="48.75" customHeight="1">
      <c r="A118" s="129">
        <v>24</v>
      </c>
      <c r="B118" s="233"/>
      <c r="C118" s="234" t="s">
        <v>233</v>
      </c>
      <c r="D118" s="234" t="s">
        <v>147</v>
      </c>
      <c r="E118" s="235" t="s">
        <v>234</v>
      </c>
      <c r="F118" s="236">
        <v>4799.5</v>
      </c>
      <c r="G118" s="236">
        <v>4799.5</v>
      </c>
      <c r="H118" s="236">
        <v>3936.3</v>
      </c>
      <c r="I118" s="123">
        <f>H118/$H$8</f>
        <v>7.5988469782986064E-3</v>
      </c>
      <c r="J118" s="122">
        <f t="shared" si="19"/>
        <v>-863.19999999999982</v>
      </c>
      <c r="K118" s="124">
        <f t="shared" si="16"/>
        <v>0.82014793207625802</v>
      </c>
      <c r="L118" s="125">
        <v>1595.5</v>
      </c>
      <c r="M118" s="122">
        <v>1608.3</v>
      </c>
      <c r="N118" s="122">
        <v>1608.3</v>
      </c>
      <c r="O118" s="236">
        <v>1481.9</v>
      </c>
      <c r="P118" s="122">
        <f>O118-N118</f>
        <v>-126.39999999999986</v>
      </c>
      <c r="Q118" s="126">
        <f t="shared" si="20"/>
        <v>0.92140769756886165</v>
      </c>
      <c r="R118" s="127">
        <f t="shared" si="22"/>
        <v>6395</v>
      </c>
      <c r="S118" s="122">
        <f t="shared" si="24"/>
        <v>6407.8</v>
      </c>
      <c r="T118" s="122">
        <f t="shared" si="24"/>
        <v>6407.8</v>
      </c>
      <c r="U118" s="122">
        <f t="shared" si="24"/>
        <v>5418.2000000000007</v>
      </c>
      <c r="V118" s="122">
        <f>U118-T118</f>
        <v>-989.59999999999945</v>
      </c>
      <c r="W118" s="126">
        <f t="shared" si="21"/>
        <v>0.84556321982583738</v>
      </c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</row>
    <row r="119" spans="1:196" s="228" customFormat="1" ht="100.9" customHeight="1" thickBot="1">
      <c r="A119" s="153"/>
      <c r="B119" s="231"/>
      <c r="C119" s="155"/>
      <c r="D119" s="155"/>
      <c r="E119" s="172" t="s">
        <v>362</v>
      </c>
      <c r="F119" s="160">
        <v>446.6</v>
      </c>
      <c r="G119" s="160">
        <v>446.6</v>
      </c>
      <c r="H119" s="163"/>
      <c r="I119" s="173">
        <f t="shared" ref="I119:I121" si="25">H119/$H$8</f>
        <v>0</v>
      </c>
      <c r="J119" s="160">
        <f t="shared" si="19"/>
        <v>-446.6</v>
      </c>
      <c r="K119" s="161">
        <f t="shared" si="16"/>
        <v>0</v>
      </c>
      <c r="L119" s="188"/>
      <c r="M119" s="160"/>
      <c r="N119" s="160"/>
      <c r="O119" s="160"/>
      <c r="P119" s="160">
        <f t="shared" ref="P119:P121" si="26">O119-N119</f>
        <v>0</v>
      </c>
      <c r="Q119" s="167"/>
      <c r="R119" s="166">
        <f t="shared" si="22"/>
        <v>446.6</v>
      </c>
      <c r="S119" s="160">
        <f t="shared" si="24"/>
        <v>446.6</v>
      </c>
      <c r="T119" s="160">
        <f t="shared" si="24"/>
        <v>446.6</v>
      </c>
      <c r="U119" s="160">
        <f t="shared" si="24"/>
        <v>0</v>
      </c>
      <c r="V119" s="160">
        <f t="shared" ref="V119:V121" si="27">U119-T119</f>
        <v>-446.6</v>
      </c>
      <c r="W119" s="167">
        <f t="shared" si="21"/>
        <v>0</v>
      </c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  <c r="AK119" s="168"/>
      <c r="AL119" s="168"/>
      <c r="AM119" s="168"/>
      <c r="AN119" s="168"/>
      <c r="AO119" s="168"/>
      <c r="AP119" s="168"/>
      <c r="AQ119" s="168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169"/>
      <c r="DH119" s="169"/>
      <c r="DI119" s="169"/>
      <c r="DJ119" s="169"/>
      <c r="DK119" s="169"/>
      <c r="DL119" s="169"/>
      <c r="DM119" s="169"/>
      <c r="DN119" s="169"/>
      <c r="DO119" s="169"/>
      <c r="DP119" s="169"/>
      <c r="DQ119" s="169"/>
      <c r="DR119" s="169"/>
      <c r="DS119" s="169"/>
      <c r="DT119" s="169"/>
      <c r="DU119" s="169"/>
      <c r="DV119" s="169"/>
      <c r="DW119" s="169"/>
      <c r="DX119" s="169"/>
      <c r="DY119" s="169"/>
      <c r="DZ119" s="169"/>
      <c r="EA119" s="169"/>
      <c r="EB119" s="169"/>
      <c r="EC119" s="169"/>
      <c r="ED119" s="169"/>
      <c r="EE119" s="169"/>
      <c r="EF119" s="169"/>
      <c r="EG119" s="169"/>
      <c r="EH119" s="169"/>
      <c r="EI119" s="169"/>
      <c r="EJ119" s="169"/>
      <c r="EK119" s="169"/>
      <c r="EL119" s="169"/>
      <c r="EM119" s="169"/>
      <c r="EN119" s="169"/>
      <c r="EO119" s="169"/>
      <c r="EP119" s="169"/>
      <c r="EQ119" s="169"/>
      <c r="ER119" s="169"/>
      <c r="ES119" s="169"/>
      <c r="ET119" s="169"/>
      <c r="EU119" s="169"/>
      <c r="EV119" s="169"/>
      <c r="EW119" s="169"/>
      <c r="EX119" s="169"/>
      <c r="EY119" s="169"/>
      <c r="EZ119" s="169"/>
      <c r="FA119" s="169"/>
      <c r="FB119" s="169"/>
      <c r="FC119" s="169"/>
      <c r="FD119" s="169"/>
      <c r="FE119" s="169"/>
      <c r="FF119" s="169"/>
      <c r="FG119" s="169"/>
      <c r="FH119" s="169"/>
      <c r="FI119" s="169"/>
      <c r="FJ119" s="169"/>
      <c r="FK119" s="169"/>
      <c r="FL119" s="169"/>
      <c r="FM119" s="169"/>
      <c r="FN119" s="169"/>
      <c r="FO119" s="169"/>
      <c r="FP119" s="169"/>
      <c r="FQ119" s="169"/>
      <c r="FR119" s="169"/>
      <c r="FS119" s="169"/>
      <c r="FT119" s="169"/>
      <c r="FU119" s="169"/>
      <c r="FV119" s="169"/>
      <c r="FW119" s="169"/>
      <c r="FX119" s="169"/>
      <c r="FY119" s="169"/>
      <c r="FZ119" s="169"/>
      <c r="GA119" s="169"/>
      <c r="GB119" s="169"/>
      <c r="GC119" s="169"/>
      <c r="GD119" s="169"/>
      <c r="GE119" s="227"/>
      <c r="GF119" s="227"/>
      <c r="GG119" s="227"/>
      <c r="GH119" s="227"/>
      <c r="GI119" s="227"/>
      <c r="GJ119" s="227"/>
      <c r="GK119" s="227"/>
      <c r="GL119" s="227"/>
      <c r="GM119" s="227"/>
      <c r="GN119" s="227"/>
    </row>
    <row r="120" spans="1:196" s="228" customFormat="1" ht="98.25" customHeight="1" thickBot="1">
      <c r="A120" s="153"/>
      <c r="B120" s="231"/>
      <c r="C120" s="155"/>
      <c r="D120" s="155"/>
      <c r="E120" s="172" t="s">
        <v>363</v>
      </c>
      <c r="F120" s="160">
        <v>641.1</v>
      </c>
      <c r="G120" s="160">
        <v>641.1</v>
      </c>
      <c r="H120" s="160">
        <v>228.5</v>
      </c>
      <c r="I120" s="159">
        <f t="shared" si="25"/>
        <v>4.4110879113411873E-4</v>
      </c>
      <c r="J120" s="160">
        <f t="shared" si="19"/>
        <v>-412.6</v>
      </c>
      <c r="K120" s="161">
        <f t="shared" si="16"/>
        <v>0.3564186554359694</v>
      </c>
      <c r="L120" s="188"/>
      <c r="M120" s="160"/>
      <c r="N120" s="160"/>
      <c r="O120" s="160"/>
      <c r="P120" s="160">
        <f t="shared" si="26"/>
        <v>0</v>
      </c>
      <c r="Q120" s="167"/>
      <c r="R120" s="166">
        <f t="shared" si="22"/>
        <v>641.1</v>
      </c>
      <c r="S120" s="160">
        <f t="shared" si="24"/>
        <v>641.1</v>
      </c>
      <c r="T120" s="163">
        <f t="shared" si="24"/>
        <v>641.1</v>
      </c>
      <c r="U120" s="160">
        <f t="shared" si="24"/>
        <v>228.5</v>
      </c>
      <c r="V120" s="160">
        <f t="shared" si="27"/>
        <v>-412.6</v>
      </c>
      <c r="W120" s="167">
        <f t="shared" si="21"/>
        <v>0.3564186554359694</v>
      </c>
      <c r="X120" s="168"/>
      <c r="Y120" s="168"/>
      <c r="Z120" s="168"/>
      <c r="AA120" s="168"/>
      <c r="AB120" s="168"/>
      <c r="AC120" s="168"/>
      <c r="AD120" s="168"/>
      <c r="AE120" s="168"/>
      <c r="AF120" s="168"/>
      <c r="AG120" s="168"/>
      <c r="AH120" s="168"/>
      <c r="AI120" s="168"/>
      <c r="AJ120" s="168"/>
      <c r="AK120" s="168"/>
      <c r="AL120" s="168"/>
      <c r="AM120" s="168"/>
      <c r="AN120" s="168"/>
      <c r="AO120" s="168"/>
      <c r="AP120" s="168"/>
      <c r="AQ120" s="168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169"/>
      <c r="DH120" s="169"/>
      <c r="DI120" s="169"/>
      <c r="DJ120" s="169"/>
      <c r="DK120" s="169"/>
      <c r="DL120" s="169"/>
      <c r="DM120" s="169"/>
      <c r="DN120" s="169"/>
      <c r="DO120" s="169"/>
      <c r="DP120" s="169"/>
      <c r="DQ120" s="169"/>
      <c r="DR120" s="169"/>
      <c r="DS120" s="169"/>
      <c r="DT120" s="169"/>
      <c r="DU120" s="169"/>
      <c r="DV120" s="169"/>
      <c r="DW120" s="169"/>
      <c r="DX120" s="169"/>
      <c r="DY120" s="169"/>
      <c r="DZ120" s="169"/>
      <c r="EA120" s="169"/>
      <c r="EB120" s="169"/>
      <c r="EC120" s="169"/>
      <c r="ED120" s="169"/>
      <c r="EE120" s="169"/>
      <c r="EF120" s="169"/>
      <c r="EG120" s="169"/>
      <c r="EH120" s="169"/>
      <c r="EI120" s="169"/>
      <c r="EJ120" s="169"/>
      <c r="EK120" s="169"/>
      <c r="EL120" s="169"/>
      <c r="EM120" s="169"/>
      <c r="EN120" s="169"/>
      <c r="EO120" s="169"/>
      <c r="EP120" s="169"/>
      <c r="EQ120" s="169"/>
      <c r="ER120" s="169"/>
      <c r="ES120" s="169"/>
      <c r="ET120" s="169"/>
      <c r="EU120" s="169"/>
      <c r="EV120" s="169"/>
      <c r="EW120" s="169"/>
      <c r="EX120" s="169"/>
      <c r="EY120" s="169"/>
      <c r="EZ120" s="169"/>
      <c r="FA120" s="169"/>
      <c r="FB120" s="169"/>
      <c r="FC120" s="169"/>
      <c r="FD120" s="169"/>
      <c r="FE120" s="169"/>
      <c r="FF120" s="169"/>
      <c r="FG120" s="169"/>
      <c r="FH120" s="169"/>
      <c r="FI120" s="169"/>
      <c r="FJ120" s="169"/>
      <c r="FK120" s="169"/>
      <c r="FL120" s="169"/>
      <c r="FM120" s="169"/>
      <c r="FN120" s="169"/>
      <c r="FO120" s="169"/>
      <c r="FP120" s="169"/>
      <c r="FQ120" s="169"/>
      <c r="FR120" s="169"/>
      <c r="FS120" s="169"/>
      <c r="FT120" s="169"/>
      <c r="FU120" s="169"/>
      <c r="FV120" s="169"/>
      <c r="FW120" s="169"/>
      <c r="FX120" s="169"/>
      <c r="FY120" s="169"/>
      <c r="FZ120" s="169"/>
      <c r="GA120" s="169"/>
      <c r="GB120" s="169"/>
      <c r="GC120" s="169"/>
      <c r="GD120" s="169"/>
      <c r="GE120" s="227"/>
      <c r="GF120" s="227"/>
      <c r="GG120" s="227"/>
      <c r="GH120" s="227"/>
      <c r="GI120" s="227"/>
      <c r="GJ120" s="227"/>
      <c r="GK120" s="227"/>
      <c r="GL120" s="227"/>
      <c r="GM120" s="227"/>
      <c r="GN120" s="227"/>
    </row>
    <row r="121" spans="1:196" s="128" customFormat="1" ht="37.15" customHeight="1">
      <c r="A121" s="129">
        <v>25</v>
      </c>
      <c r="B121" s="233"/>
      <c r="C121" s="234" t="s">
        <v>298</v>
      </c>
      <c r="D121" s="234" t="s">
        <v>148</v>
      </c>
      <c r="E121" s="235" t="s">
        <v>299</v>
      </c>
      <c r="F121" s="236">
        <v>15</v>
      </c>
      <c r="G121" s="236">
        <v>15</v>
      </c>
      <c r="H121" s="236">
        <v>15</v>
      </c>
      <c r="I121" s="237">
        <f t="shared" si="25"/>
        <v>2.895681342237103E-5</v>
      </c>
      <c r="J121" s="122">
        <f t="shared" si="19"/>
        <v>0</v>
      </c>
      <c r="K121" s="124">
        <f t="shared" si="16"/>
        <v>1</v>
      </c>
      <c r="L121" s="125"/>
      <c r="M121" s="122"/>
      <c r="N121" s="122"/>
      <c r="O121" s="236"/>
      <c r="P121" s="122">
        <f t="shared" si="26"/>
        <v>0</v>
      </c>
      <c r="Q121" s="126"/>
      <c r="R121" s="127">
        <f t="shared" si="22"/>
        <v>15</v>
      </c>
      <c r="S121" s="122">
        <f t="shared" si="24"/>
        <v>15</v>
      </c>
      <c r="T121" s="122">
        <f t="shared" si="24"/>
        <v>15</v>
      </c>
      <c r="U121" s="122">
        <f t="shared" si="24"/>
        <v>15</v>
      </c>
      <c r="V121" s="122">
        <f t="shared" si="27"/>
        <v>0</v>
      </c>
      <c r="W121" s="126">
        <f t="shared" si="21"/>
        <v>1</v>
      </c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</row>
    <row r="122" spans="1:196" s="128" customFormat="1" ht="37.15" customHeight="1">
      <c r="A122" s="129">
        <v>26</v>
      </c>
      <c r="B122" s="233"/>
      <c r="C122" s="234" t="s">
        <v>300</v>
      </c>
      <c r="D122" s="234" t="s">
        <v>150</v>
      </c>
      <c r="E122" s="235" t="s">
        <v>301</v>
      </c>
      <c r="F122" s="236"/>
      <c r="G122" s="236"/>
      <c r="H122" s="236"/>
      <c r="I122" s="237">
        <f t="shared" si="15"/>
        <v>0</v>
      </c>
      <c r="J122" s="122">
        <f t="shared" si="19"/>
        <v>0</v>
      </c>
      <c r="K122" s="124"/>
      <c r="L122" s="125">
        <v>455.9</v>
      </c>
      <c r="M122" s="122">
        <v>455.9</v>
      </c>
      <c r="N122" s="122">
        <v>455.9</v>
      </c>
      <c r="O122" s="236">
        <v>192.8</v>
      </c>
      <c r="P122" s="122">
        <f t="shared" si="17"/>
        <v>-263.09999999999997</v>
      </c>
      <c r="Q122" s="126">
        <f t="shared" si="20"/>
        <v>0.42289975871901736</v>
      </c>
      <c r="R122" s="127">
        <f t="shared" si="22"/>
        <v>455.9</v>
      </c>
      <c r="S122" s="122">
        <f t="shared" si="24"/>
        <v>455.9</v>
      </c>
      <c r="T122" s="122">
        <f t="shared" si="24"/>
        <v>455.9</v>
      </c>
      <c r="U122" s="122">
        <f t="shared" si="24"/>
        <v>192.8</v>
      </c>
      <c r="V122" s="122">
        <f t="shared" si="18"/>
        <v>-263.09999999999997</v>
      </c>
      <c r="W122" s="126">
        <f t="shared" si="21"/>
        <v>0.42289975871901736</v>
      </c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</row>
    <row r="123" spans="1:196" s="128" customFormat="1" ht="24.75" customHeight="1">
      <c r="A123" s="129">
        <v>27</v>
      </c>
      <c r="B123" s="233"/>
      <c r="C123" s="234" t="s">
        <v>152</v>
      </c>
      <c r="D123" s="234" t="s">
        <v>130</v>
      </c>
      <c r="E123" s="235" t="s">
        <v>235</v>
      </c>
      <c r="F123" s="236">
        <v>68.900000000000006</v>
      </c>
      <c r="G123" s="236">
        <v>68.900000000000006</v>
      </c>
      <c r="H123" s="236">
        <v>68.900000000000006</v>
      </c>
      <c r="I123" s="217">
        <f t="shared" si="15"/>
        <v>1.3300829632009094E-4</v>
      </c>
      <c r="J123" s="122">
        <f t="shared" si="19"/>
        <v>0</v>
      </c>
      <c r="K123" s="124">
        <f t="shared" si="16"/>
        <v>1</v>
      </c>
      <c r="L123" s="225"/>
      <c r="M123" s="226"/>
      <c r="N123" s="122"/>
      <c r="O123" s="238"/>
      <c r="P123" s="122">
        <f t="shared" si="17"/>
        <v>0</v>
      </c>
      <c r="Q123" s="126"/>
      <c r="R123" s="127">
        <f t="shared" si="22"/>
        <v>68.900000000000006</v>
      </c>
      <c r="S123" s="122">
        <f t="shared" si="24"/>
        <v>68.900000000000006</v>
      </c>
      <c r="T123" s="122">
        <f t="shared" si="24"/>
        <v>68.900000000000006</v>
      </c>
      <c r="U123" s="122">
        <f t="shared" si="24"/>
        <v>68.900000000000006</v>
      </c>
      <c r="V123" s="122">
        <f t="shared" si="18"/>
        <v>0</v>
      </c>
      <c r="W123" s="126">
        <f t="shared" si="21"/>
        <v>1</v>
      </c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</row>
    <row r="124" spans="1:196" ht="24.75" customHeight="1">
      <c r="A124" s="129">
        <v>28</v>
      </c>
      <c r="B124" s="130" t="s">
        <v>20</v>
      </c>
      <c r="C124" s="234" t="s">
        <v>236</v>
      </c>
      <c r="D124" s="234" t="s">
        <v>151</v>
      </c>
      <c r="E124" s="262" t="s">
        <v>21</v>
      </c>
      <c r="F124" s="263">
        <v>106.5</v>
      </c>
      <c r="G124" s="263">
        <v>106.5</v>
      </c>
      <c r="H124" s="264"/>
      <c r="I124" s="123">
        <f t="shared" si="15"/>
        <v>0</v>
      </c>
      <c r="J124" s="122">
        <f t="shared" si="19"/>
        <v>-106.5</v>
      </c>
      <c r="K124" s="124"/>
      <c r="L124" s="225"/>
      <c r="M124" s="226"/>
      <c r="N124" s="122"/>
      <c r="O124" s="264"/>
      <c r="P124" s="122">
        <f t="shared" si="17"/>
        <v>0</v>
      </c>
      <c r="Q124" s="126"/>
      <c r="R124" s="127">
        <f t="shared" si="22"/>
        <v>106.5</v>
      </c>
      <c r="S124" s="122">
        <f t="shared" si="24"/>
        <v>106.5</v>
      </c>
      <c r="T124" s="122">
        <f t="shared" si="24"/>
        <v>106.5</v>
      </c>
      <c r="U124" s="122">
        <f t="shared" si="24"/>
        <v>0</v>
      </c>
      <c r="V124" s="122">
        <f t="shared" si="18"/>
        <v>-106.5</v>
      </c>
      <c r="W124" s="126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</row>
    <row r="125" spans="1:196" s="128" customFormat="1" ht="23.25" customHeight="1">
      <c r="A125" s="129">
        <v>29</v>
      </c>
      <c r="B125" s="130" t="s">
        <v>22</v>
      </c>
      <c r="C125" s="234" t="s">
        <v>149</v>
      </c>
      <c r="D125" s="234" t="s">
        <v>133</v>
      </c>
      <c r="E125" s="131" t="s">
        <v>302</v>
      </c>
      <c r="F125" s="263">
        <v>71267</v>
      </c>
      <c r="G125" s="263">
        <v>71267</v>
      </c>
      <c r="H125" s="263">
        <v>71267</v>
      </c>
      <c r="I125" s="123">
        <f t="shared" si="15"/>
        <v>0.13757768147814109</v>
      </c>
      <c r="J125" s="122">
        <f t="shared" si="19"/>
        <v>0</v>
      </c>
      <c r="K125" s="124">
        <f t="shared" si="16"/>
        <v>1</v>
      </c>
      <c r="L125" s="225"/>
      <c r="M125" s="226"/>
      <c r="N125" s="122"/>
      <c r="O125" s="264"/>
      <c r="P125" s="122">
        <f t="shared" si="17"/>
        <v>0</v>
      </c>
      <c r="Q125" s="126"/>
      <c r="R125" s="127">
        <f t="shared" si="22"/>
        <v>71267</v>
      </c>
      <c r="S125" s="122">
        <f t="shared" si="24"/>
        <v>71267</v>
      </c>
      <c r="T125" s="122">
        <f t="shared" si="24"/>
        <v>71267</v>
      </c>
      <c r="U125" s="122">
        <f t="shared" si="24"/>
        <v>71267</v>
      </c>
      <c r="V125" s="122">
        <f t="shared" si="18"/>
        <v>0</v>
      </c>
      <c r="W125" s="126">
        <f t="shared" si="21"/>
        <v>1</v>
      </c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</row>
    <row r="126" spans="1:196" s="128" customFormat="1" ht="23.25" customHeight="1">
      <c r="A126" s="129">
        <v>30</v>
      </c>
      <c r="B126" s="130" t="s">
        <v>22</v>
      </c>
      <c r="C126" s="234" t="s">
        <v>237</v>
      </c>
      <c r="D126" s="234" t="s">
        <v>133</v>
      </c>
      <c r="E126" s="131" t="s">
        <v>238</v>
      </c>
      <c r="F126" s="263">
        <v>523.6</v>
      </c>
      <c r="G126" s="263">
        <v>523.6</v>
      </c>
      <c r="H126" s="263">
        <v>88.8</v>
      </c>
      <c r="I126" s="217">
        <f t="shared" si="15"/>
        <v>1.7142433546043649E-4</v>
      </c>
      <c r="J126" s="122">
        <f t="shared" si="19"/>
        <v>-434.8</v>
      </c>
      <c r="K126" s="124">
        <f t="shared" si="16"/>
        <v>0.16959511077158135</v>
      </c>
      <c r="L126" s="125">
        <v>13603.9</v>
      </c>
      <c r="M126" s="122">
        <v>13603.9</v>
      </c>
      <c r="N126" s="122">
        <v>13603.9</v>
      </c>
      <c r="O126" s="122">
        <v>1566</v>
      </c>
      <c r="P126" s="122">
        <f t="shared" si="17"/>
        <v>-12037.9</v>
      </c>
      <c r="Q126" s="126">
        <f t="shared" si="20"/>
        <v>0.1151140481773609</v>
      </c>
      <c r="R126" s="127">
        <f t="shared" si="22"/>
        <v>14127.5</v>
      </c>
      <c r="S126" s="122">
        <f t="shared" si="24"/>
        <v>14127.5</v>
      </c>
      <c r="T126" s="122">
        <f t="shared" si="24"/>
        <v>14127.5</v>
      </c>
      <c r="U126" s="122">
        <f t="shared" si="24"/>
        <v>1654.8</v>
      </c>
      <c r="V126" s="122">
        <f t="shared" si="18"/>
        <v>-12472.7</v>
      </c>
      <c r="W126" s="126">
        <f t="shared" si="21"/>
        <v>0.11713325075207927</v>
      </c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</row>
    <row r="127" spans="1:196" s="170" customFormat="1" ht="95.25" customHeight="1">
      <c r="A127" s="153"/>
      <c r="B127" s="154"/>
      <c r="C127" s="154"/>
      <c r="D127" s="154"/>
      <c r="E127" s="265" t="s">
        <v>303</v>
      </c>
      <c r="F127" s="157">
        <v>523.6</v>
      </c>
      <c r="G127" s="157">
        <v>523.6</v>
      </c>
      <c r="H127" s="157">
        <v>88.8</v>
      </c>
      <c r="I127" s="266">
        <f t="shared" si="15"/>
        <v>1.7142433546043649E-4</v>
      </c>
      <c r="J127" s="160">
        <f t="shared" si="19"/>
        <v>-434.8</v>
      </c>
      <c r="K127" s="161">
        <f t="shared" si="16"/>
        <v>0.16959511077158135</v>
      </c>
      <c r="L127" s="162"/>
      <c r="M127" s="163"/>
      <c r="N127" s="163"/>
      <c r="O127" s="164"/>
      <c r="P127" s="122">
        <f t="shared" si="17"/>
        <v>0</v>
      </c>
      <c r="Q127" s="167"/>
      <c r="R127" s="166">
        <f t="shared" si="22"/>
        <v>523.6</v>
      </c>
      <c r="S127" s="160">
        <f t="shared" si="24"/>
        <v>523.6</v>
      </c>
      <c r="T127" s="160">
        <f t="shared" si="24"/>
        <v>523.6</v>
      </c>
      <c r="U127" s="160">
        <f t="shared" si="24"/>
        <v>88.8</v>
      </c>
      <c r="V127" s="160">
        <f t="shared" si="18"/>
        <v>-434.8</v>
      </c>
      <c r="W127" s="167">
        <f t="shared" si="21"/>
        <v>0.16959511077158135</v>
      </c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169"/>
      <c r="DH127" s="169"/>
      <c r="DI127" s="169"/>
      <c r="DJ127" s="169"/>
      <c r="DK127" s="169"/>
      <c r="DL127" s="169"/>
      <c r="DM127" s="169"/>
      <c r="DN127" s="169"/>
      <c r="DO127" s="169"/>
      <c r="DP127" s="169"/>
      <c r="DQ127" s="169"/>
      <c r="DR127" s="169"/>
      <c r="DS127" s="169"/>
      <c r="DT127" s="169"/>
      <c r="DU127" s="169"/>
      <c r="DV127" s="169"/>
      <c r="DW127" s="169"/>
      <c r="DX127" s="169"/>
      <c r="DY127" s="169"/>
      <c r="DZ127" s="169"/>
      <c r="EA127" s="169"/>
      <c r="EB127" s="169"/>
      <c r="EC127" s="169"/>
      <c r="ED127" s="169"/>
      <c r="EE127" s="169"/>
      <c r="EF127" s="169"/>
      <c r="EG127" s="169"/>
      <c r="EH127" s="169"/>
      <c r="EI127" s="169"/>
      <c r="EJ127" s="169"/>
      <c r="EK127" s="169"/>
      <c r="EL127" s="169"/>
      <c r="EM127" s="169"/>
      <c r="EN127" s="169"/>
      <c r="EO127" s="169"/>
      <c r="EP127" s="169"/>
      <c r="EQ127" s="169"/>
      <c r="ER127" s="169"/>
      <c r="ES127" s="169"/>
      <c r="ET127" s="169"/>
      <c r="EU127" s="169"/>
      <c r="EV127" s="169"/>
      <c r="EW127" s="169"/>
      <c r="EX127" s="169"/>
      <c r="EY127" s="169"/>
      <c r="EZ127" s="169"/>
      <c r="FA127" s="169"/>
      <c r="FB127" s="169"/>
      <c r="FC127" s="169"/>
      <c r="FD127" s="169"/>
      <c r="FE127" s="169"/>
      <c r="FF127" s="169"/>
      <c r="FG127" s="169"/>
      <c r="FH127" s="169"/>
      <c r="FI127" s="169"/>
      <c r="FJ127" s="169"/>
      <c r="FK127" s="169"/>
      <c r="FL127" s="169"/>
      <c r="FM127" s="169"/>
      <c r="FN127" s="169"/>
      <c r="FO127" s="169"/>
      <c r="FP127" s="169"/>
      <c r="FQ127" s="169"/>
      <c r="FR127" s="169"/>
      <c r="FS127" s="169"/>
      <c r="FT127" s="169"/>
      <c r="FU127" s="169"/>
      <c r="FV127" s="169"/>
      <c r="FW127" s="169"/>
      <c r="FX127" s="169"/>
      <c r="FY127" s="169"/>
      <c r="FZ127" s="169"/>
      <c r="GA127" s="169"/>
      <c r="GB127" s="169"/>
      <c r="GC127" s="169"/>
      <c r="GD127" s="169"/>
      <c r="GE127" s="169"/>
      <c r="GF127" s="169"/>
      <c r="GG127" s="169"/>
      <c r="GH127" s="169"/>
      <c r="GI127" s="169"/>
      <c r="GJ127" s="169"/>
      <c r="GK127" s="169"/>
      <c r="GL127" s="169"/>
      <c r="GM127" s="169"/>
      <c r="GN127" s="169"/>
    </row>
    <row r="128" spans="1:196" s="170" customFormat="1" ht="47.25" customHeight="1">
      <c r="A128" s="153"/>
      <c r="B128" s="154"/>
      <c r="C128" s="154"/>
      <c r="D128" s="154"/>
      <c r="E128" s="265" t="s">
        <v>318</v>
      </c>
      <c r="F128" s="164"/>
      <c r="G128" s="164"/>
      <c r="H128" s="164"/>
      <c r="I128" s="173">
        <f t="shared" si="15"/>
        <v>0</v>
      </c>
      <c r="J128" s="160">
        <f t="shared" si="19"/>
        <v>0</v>
      </c>
      <c r="K128" s="161"/>
      <c r="L128" s="188">
        <v>4818.5</v>
      </c>
      <c r="M128" s="160">
        <v>4818.5</v>
      </c>
      <c r="N128" s="160">
        <v>4818.5</v>
      </c>
      <c r="O128" s="157"/>
      <c r="P128" s="160">
        <f>O128-N128</f>
        <v>-4818.5</v>
      </c>
      <c r="Q128" s="167">
        <f t="shared" si="20"/>
        <v>0</v>
      </c>
      <c r="R128" s="166">
        <f t="shared" si="22"/>
        <v>4818.5</v>
      </c>
      <c r="S128" s="160">
        <f t="shared" si="24"/>
        <v>4818.5</v>
      </c>
      <c r="T128" s="160">
        <f t="shared" si="24"/>
        <v>4818.5</v>
      </c>
      <c r="U128" s="160">
        <f t="shared" si="24"/>
        <v>0</v>
      </c>
      <c r="V128" s="160">
        <f t="shared" si="18"/>
        <v>-4818.5</v>
      </c>
      <c r="W128" s="167">
        <f t="shared" si="21"/>
        <v>0</v>
      </c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169"/>
      <c r="DH128" s="169"/>
      <c r="DI128" s="169"/>
      <c r="DJ128" s="169"/>
      <c r="DK128" s="169"/>
      <c r="DL128" s="169"/>
      <c r="DM128" s="169"/>
      <c r="DN128" s="169"/>
      <c r="DO128" s="169"/>
      <c r="DP128" s="169"/>
      <c r="DQ128" s="169"/>
      <c r="DR128" s="169"/>
      <c r="DS128" s="169"/>
      <c r="DT128" s="169"/>
      <c r="DU128" s="169"/>
      <c r="DV128" s="169"/>
      <c r="DW128" s="169"/>
      <c r="DX128" s="169"/>
      <c r="DY128" s="169"/>
      <c r="DZ128" s="169"/>
      <c r="EA128" s="169"/>
      <c r="EB128" s="169"/>
      <c r="EC128" s="169"/>
      <c r="ED128" s="169"/>
      <c r="EE128" s="169"/>
      <c r="EF128" s="169"/>
      <c r="EG128" s="169"/>
      <c r="EH128" s="169"/>
      <c r="EI128" s="169"/>
      <c r="EJ128" s="169"/>
      <c r="EK128" s="169"/>
      <c r="EL128" s="169"/>
      <c r="EM128" s="169"/>
      <c r="EN128" s="169"/>
      <c r="EO128" s="169"/>
      <c r="EP128" s="169"/>
      <c r="EQ128" s="169"/>
      <c r="ER128" s="169"/>
      <c r="ES128" s="169"/>
      <c r="ET128" s="169"/>
      <c r="EU128" s="169"/>
      <c r="EV128" s="169"/>
      <c r="EW128" s="169"/>
      <c r="EX128" s="169"/>
      <c r="EY128" s="169"/>
      <c r="EZ128" s="169"/>
      <c r="FA128" s="169"/>
      <c r="FB128" s="169"/>
      <c r="FC128" s="169"/>
      <c r="FD128" s="169"/>
      <c r="FE128" s="169"/>
      <c r="FF128" s="169"/>
      <c r="FG128" s="169"/>
      <c r="FH128" s="169"/>
      <c r="FI128" s="169"/>
      <c r="FJ128" s="169"/>
      <c r="FK128" s="169"/>
      <c r="FL128" s="169"/>
      <c r="FM128" s="169"/>
      <c r="FN128" s="169"/>
      <c r="FO128" s="169"/>
      <c r="FP128" s="169"/>
      <c r="FQ128" s="169"/>
      <c r="FR128" s="169"/>
      <c r="FS128" s="169"/>
      <c r="FT128" s="169"/>
      <c r="FU128" s="169"/>
      <c r="FV128" s="169"/>
      <c r="FW128" s="169"/>
      <c r="FX128" s="169"/>
      <c r="FY128" s="169"/>
      <c r="FZ128" s="169"/>
      <c r="GA128" s="169"/>
      <c r="GB128" s="169"/>
      <c r="GC128" s="169"/>
      <c r="GD128" s="169"/>
      <c r="GE128" s="169"/>
      <c r="GF128" s="169"/>
      <c r="GG128" s="169"/>
      <c r="GH128" s="169"/>
      <c r="GI128" s="169"/>
      <c r="GJ128" s="169"/>
      <c r="GK128" s="169"/>
      <c r="GL128" s="169"/>
      <c r="GM128" s="169"/>
      <c r="GN128" s="169"/>
    </row>
    <row r="129" spans="1:196" s="170" customFormat="1" ht="54.75" customHeight="1">
      <c r="A129" s="153"/>
      <c r="B129" s="154"/>
      <c r="C129" s="154"/>
      <c r="D129" s="154"/>
      <c r="E129" s="265" t="s">
        <v>334</v>
      </c>
      <c r="F129" s="164"/>
      <c r="G129" s="164"/>
      <c r="H129" s="164"/>
      <c r="I129" s="173"/>
      <c r="J129" s="160"/>
      <c r="K129" s="161"/>
      <c r="L129" s="188">
        <v>3200</v>
      </c>
      <c r="M129" s="160">
        <v>3200</v>
      </c>
      <c r="N129" s="160">
        <v>3200</v>
      </c>
      <c r="O129" s="157"/>
      <c r="P129" s="160">
        <f>O129-N129</f>
        <v>-3200</v>
      </c>
      <c r="Q129" s="167">
        <f t="shared" si="20"/>
        <v>0</v>
      </c>
      <c r="R129" s="166">
        <f t="shared" si="22"/>
        <v>3200</v>
      </c>
      <c r="S129" s="160">
        <f t="shared" si="24"/>
        <v>3200</v>
      </c>
      <c r="T129" s="160">
        <f t="shared" si="24"/>
        <v>3200</v>
      </c>
      <c r="U129" s="160">
        <f t="shared" si="24"/>
        <v>0</v>
      </c>
      <c r="V129" s="160">
        <f t="shared" si="18"/>
        <v>-3200</v>
      </c>
      <c r="W129" s="167">
        <f t="shared" si="21"/>
        <v>0</v>
      </c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169"/>
      <c r="DH129" s="169"/>
      <c r="DI129" s="169"/>
      <c r="DJ129" s="169"/>
      <c r="DK129" s="169"/>
      <c r="DL129" s="169"/>
      <c r="DM129" s="169"/>
      <c r="DN129" s="169"/>
      <c r="DO129" s="169"/>
      <c r="DP129" s="169"/>
      <c r="DQ129" s="169"/>
      <c r="DR129" s="169"/>
      <c r="DS129" s="169"/>
      <c r="DT129" s="169"/>
      <c r="DU129" s="169"/>
      <c r="DV129" s="169"/>
      <c r="DW129" s="169"/>
      <c r="DX129" s="169"/>
      <c r="DY129" s="169"/>
      <c r="DZ129" s="169"/>
      <c r="EA129" s="169"/>
      <c r="EB129" s="169"/>
      <c r="EC129" s="169"/>
      <c r="ED129" s="169"/>
      <c r="EE129" s="169"/>
      <c r="EF129" s="169"/>
      <c r="EG129" s="169"/>
      <c r="EH129" s="169"/>
      <c r="EI129" s="169"/>
      <c r="EJ129" s="169"/>
      <c r="EK129" s="169"/>
      <c r="EL129" s="169"/>
      <c r="EM129" s="169"/>
      <c r="EN129" s="169"/>
      <c r="EO129" s="169"/>
      <c r="EP129" s="169"/>
      <c r="EQ129" s="169"/>
      <c r="ER129" s="169"/>
      <c r="ES129" s="169"/>
      <c r="ET129" s="169"/>
      <c r="EU129" s="169"/>
      <c r="EV129" s="169"/>
      <c r="EW129" s="169"/>
      <c r="EX129" s="169"/>
      <c r="EY129" s="169"/>
      <c r="EZ129" s="169"/>
      <c r="FA129" s="169"/>
      <c r="FB129" s="169"/>
      <c r="FC129" s="169"/>
      <c r="FD129" s="169"/>
      <c r="FE129" s="169"/>
      <c r="FF129" s="169"/>
      <c r="FG129" s="169"/>
      <c r="FH129" s="169"/>
      <c r="FI129" s="169"/>
      <c r="FJ129" s="169"/>
      <c r="FK129" s="169"/>
      <c r="FL129" s="169"/>
      <c r="FM129" s="169"/>
      <c r="FN129" s="169"/>
      <c r="FO129" s="169"/>
      <c r="FP129" s="169"/>
      <c r="FQ129" s="169"/>
      <c r="FR129" s="169"/>
      <c r="FS129" s="169"/>
      <c r="FT129" s="169"/>
      <c r="FU129" s="169"/>
      <c r="FV129" s="169"/>
      <c r="FW129" s="169"/>
      <c r="FX129" s="169"/>
      <c r="FY129" s="169"/>
      <c r="FZ129" s="169"/>
      <c r="GA129" s="169"/>
      <c r="GB129" s="169"/>
      <c r="GC129" s="169"/>
      <c r="GD129" s="169"/>
      <c r="GE129" s="169"/>
      <c r="GF129" s="169"/>
      <c r="GG129" s="169"/>
      <c r="GH129" s="169"/>
      <c r="GI129" s="169"/>
      <c r="GJ129" s="169"/>
      <c r="GK129" s="169"/>
      <c r="GL129" s="169"/>
      <c r="GM129" s="169"/>
      <c r="GN129" s="169"/>
    </row>
    <row r="130" spans="1:196" s="170" customFormat="1" ht="62.25" customHeight="1">
      <c r="A130" s="153"/>
      <c r="B130" s="154"/>
      <c r="C130" s="154"/>
      <c r="D130" s="154"/>
      <c r="E130" s="265" t="s">
        <v>335</v>
      </c>
      <c r="F130" s="164"/>
      <c r="G130" s="164"/>
      <c r="H130" s="164"/>
      <c r="I130" s="173">
        <f t="shared" si="15"/>
        <v>0</v>
      </c>
      <c r="J130" s="160">
        <f t="shared" si="19"/>
        <v>0</v>
      </c>
      <c r="K130" s="161"/>
      <c r="L130" s="188">
        <v>1566</v>
      </c>
      <c r="M130" s="160">
        <v>1566</v>
      </c>
      <c r="N130" s="160">
        <v>1566</v>
      </c>
      <c r="O130" s="157">
        <v>1566</v>
      </c>
      <c r="P130" s="160">
        <f>O130-N130</f>
        <v>0</v>
      </c>
      <c r="Q130" s="167">
        <f t="shared" si="20"/>
        <v>1</v>
      </c>
      <c r="R130" s="166">
        <f t="shared" si="22"/>
        <v>1566</v>
      </c>
      <c r="S130" s="160">
        <f t="shared" si="24"/>
        <v>1566</v>
      </c>
      <c r="T130" s="160">
        <f t="shared" si="24"/>
        <v>1566</v>
      </c>
      <c r="U130" s="160">
        <f t="shared" si="24"/>
        <v>1566</v>
      </c>
      <c r="V130" s="141">
        <f t="shared" si="18"/>
        <v>0</v>
      </c>
      <c r="W130" s="167">
        <f t="shared" si="21"/>
        <v>1</v>
      </c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169"/>
      <c r="DH130" s="169"/>
      <c r="DI130" s="169"/>
      <c r="DJ130" s="169"/>
      <c r="DK130" s="169"/>
      <c r="DL130" s="169"/>
      <c r="DM130" s="169"/>
      <c r="DN130" s="169"/>
      <c r="DO130" s="169"/>
      <c r="DP130" s="169"/>
      <c r="DQ130" s="169"/>
      <c r="DR130" s="169"/>
      <c r="DS130" s="169"/>
      <c r="DT130" s="169"/>
      <c r="DU130" s="169"/>
      <c r="DV130" s="169"/>
      <c r="DW130" s="169"/>
      <c r="DX130" s="169"/>
      <c r="DY130" s="169"/>
      <c r="DZ130" s="169"/>
      <c r="EA130" s="169"/>
      <c r="EB130" s="169"/>
      <c r="EC130" s="169"/>
      <c r="ED130" s="169"/>
      <c r="EE130" s="169"/>
      <c r="EF130" s="169"/>
      <c r="EG130" s="169"/>
      <c r="EH130" s="169"/>
      <c r="EI130" s="169"/>
      <c r="EJ130" s="169"/>
      <c r="EK130" s="169"/>
      <c r="EL130" s="169"/>
      <c r="EM130" s="169"/>
      <c r="EN130" s="169"/>
      <c r="EO130" s="169"/>
      <c r="EP130" s="169"/>
      <c r="EQ130" s="169"/>
      <c r="ER130" s="169"/>
      <c r="ES130" s="169"/>
      <c r="ET130" s="169"/>
      <c r="EU130" s="169"/>
      <c r="EV130" s="169"/>
      <c r="EW130" s="169"/>
      <c r="EX130" s="169"/>
      <c r="EY130" s="169"/>
      <c r="EZ130" s="169"/>
      <c r="FA130" s="169"/>
      <c r="FB130" s="169"/>
      <c r="FC130" s="169"/>
      <c r="FD130" s="169"/>
      <c r="FE130" s="169"/>
      <c r="FF130" s="169"/>
      <c r="FG130" s="169"/>
      <c r="FH130" s="169"/>
      <c r="FI130" s="169"/>
      <c r="FJ130" s="169"/>
      <c r="FK130" s="169"/>
      <c r="FL130" s="169"/>
      <c r="FM130" s="169"/>
      <c r="FN130" s="169"/>
      <c r="FO130" s="169"/>
      <c r="FP130" s="169"/>
      <c r="FQ130" s="169"/>
      <c r="FR130" s="169"/>
      <c r="FS130" s="169"/>
      <c r="FT130" s="169"/>
      <c r="FU130" s="169"/>
      <c r="FV130" s="169"/>
      <c r="FW130" s="169"/>
      <c r="FX130" s="169"/>
      <c r="FY130" s="169"/>
      <c r="FZ130" s="169"/>
      <c r="GA130" s="169"/>
      <c r="GB130" s="169"/>
      <c r="GC130" s="169"/>
      <c r="GD130" s="169"/>
      <c r="GE130" s="169"/>
      <c r="GF130" s="169"/>
      <c r="GG130" s="169"/>
      <c r="GH130" s="169"/>
      <c r="GI130" s="169"/>
      <c r="GJ130" s="169"/>
      <c r="GK130" s="169"/>
      <c r="GL130" s="169"/>
      <c r="GM130" s="169"/>
      <c r="GN130" s="169"/>
    </row>
    <row r="131" spans="1:196" s="170" customFormat="1" ht="114" customHeight="1">
      <c r="A131" s="153"/>
      <c r="B131" s="154"/>
      <c r="C131" s="154"/>
      <c r="D131" s="154"/>
      <c r="E131" s="265" t="s">
        <v>364</v>
      </c>
      <c r="F131" s="164"/>
      <c r="G131" s="164"/>
      <c r="H131" s="164"/>
      <c r="I131" s="173">
        <f t="shared" si="15"/>
        <v>0</v>
      </c>
      <c r="J131" s="160">
        <f t="shared" si="19"/>
        <v>0</v>
      </c>
      <c r="K131" s="161"/>
      <c r="L131" s="188">
        <v>4019.4</v>
      </c>
      <c r="M131" s="160">
        <v>4019.4</v>
      </c>
      <c r="N131" s="160">
        <v>4019.4</v>
      </c>
      <c r="O131" s="164">
        <v>0</v>
      </c>
      <c r="P131" s="160">
        <f>O131-N131</f>
        <v>-4019.4</v>
      </c>
      <c r="Q131" s="167">
        <f t="shared" si="20"/>
        <v>0</v>
      </c>
      <c r="R131" s="166">
        <f t="shared" si="22"/>
        <v>4019.4</v>
      </c>
      <c r="S131" s="160">
        <f t="shared" si="22"/>
        <v>4019.4</v>
      </c>
      <c r="T131" s="160">
        <f t="shared" si="22"/>
        <v>4019.4</v>
      </c>
      <c r="U131" s="160">
        <f t="shared" si="22"/>
        <v>0</v>
      </c>
      <c r="V131" s="160">
        <f t="shared" si="18"/>
        <v>-4019.4</v>
      </c>
      <c r="W131" s="167">
        <f t="shared" si="21"/>
        <v>0</v>
      </c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169"/>
      <c r="DH131" s="169"/>
      <c r="DI131" s="169"/>
      <c r="DJ131" s="169"/>
      <c r="DK131" s="169"/>
      <c r="DL131" s="169"/>
      <c r="DM131" s="169"/>
      <c r="DN131" s="169"/>
      <c r="DO131" s="169"/>
      <c r="DP131" s="169"/>
      <c r="DQ131" s="169"/>
      <c r="DR131" s="169"/>
      <c r="DS131" s="169"/>
      <c r="DT131" s="169"/>
      <c r="DU131" s="169"/>
      <c r="DV131" s="169"/>
      <c r="DW131" s="169"/>
      <c r="DX131" s="169"/>
      <c r="DY131" s="169"/>
      <c r="DZ131" s="169"/>
      <c r="EA131" s="169"/>
      <c r="EB131" s="169"/>
      <c r="EC131" s="169"/>
      <c r="ED131" s="169"/>
      <c r="EE131" s="169"/>
      <c r="EF131" s="169"/>
      <c r="EG131" s="169"/>
      <c r="EH131" s="169"/>
      <c r="EI131" s="169"/>
      <c r="EJ131" s="169"/>
      <c r="EK131" s="169"/>
      <c r="EL131" s="169"/>
      <c r="EM131" s="169"/>
      <c r="EN131" s="169"/>
      <c r="EO131" s="169"/>
      <c r="EP131" s="169"/>
      <c r="EQ131" s="169"/>
      <c r="ER131" s="169"/>
      <c r="ES131" s="169"/>
      <c r="ET131" s="169"/>
      <c r="EU131" s="169"/>
      <c r="EV131" s="169"/>
      <c r="EW131" s="169"/>
      <c r="EX131" s="169"/>
      <c r="EY131" s="169"/>
      <c r="EZ131" s="169"/>
      <c r="FA131" s="169"/>
      <c r="FB131" s="169"/>
      <c r="FC131" s="169"/>
      <c r="FD131" s="169"/>
      <c r="FE131" s="169"/>
      <c r="FF131" s="169"/>
      <c r="FG131" s="169"/>
      <c r="FH131" s="169"/>
      <c r="FI131" s="169"/>
      <c r="FJ131" s="169"/>
      <c r="FK131" s="169"/>
      <c r="FL131" s="169"/>
      <c r="FM131" s="169"/>
      <c r="FN131" s="169"/>
      <c r="FO131" s="169"/>
      <c r="FP131" s="169"/>
      <c r="FQ131" s="169"/>
      <c r="FR131" s="169"/>
      <c r="FS131" s="169"/>
      <c r="FT131" s="169"/>
      <c r="FU131" s="169"/>
      <c r="FV131" s="169"/>
      <c r="FW131" s="169"/>
      <c r="FX131" s="169"/>
      <c r="FY131" s="169"/>
      <c r="FZ131" s="169"/>
      <c r="GA131" s="169"/>
      <c r="GB131" s="169"/>
      <c r="GC131" s="169"/>
      <c r="GD131" s="169"/>
      <c r="GE131" s="169"/>
      <c r="GF131" s="169"/>
      <c r="GG131" s="169"/>
      <c r="GH131" s="169"/>
      <c r="GI131" s="169"/>
      <c r="GJ131" s="169"/>
      <c r="GK131" s="169"/>
      <c r="GL131" s="169"/>
      <c r="GM131" s="169"/>
      <c r="GN131" s="169"/>
    </row>
    <row r="132" spans="1:196" s="128" customFormat="1" ht="25.5" customHeight="1">
      <c r="A132" s="445" t="s">
        <v>5</v>
      </c>
      <c r="B132" s="446"/>
      <c r="C132" s="446"/>
      <c r="D132" s="446"/>
      <c r="E132" s="446"/>
      <c r="F132" s="122">
        <f>SUM(F10,F28,F49,F64,F69,F76,F77,F78,F79,F81,F95,F96,F97,F98,F99,F100,F103,F107,F108,F109,F110,F112,F117,F118,F121,F122,F123,F124,F125,F126)</f>
        <v>527250.30000000016</v>
      </c>
      <c r="G132" s="122">
        <f t="shared" ref="G132:H132" si="28">SUM(G10,G28,G49,G64,G69,G76,G77,G78,G79,G81,G95,G96,G97,G98,G99,G100,G103,G107,G108,G109,G110,G112,G117,G118,G121,G122,G123,G124,G125,G126)</f>
        <v>527250.30000000016</v>
      </c>
      <c r="H132" s="122">
        <f t="shared" si="28"/>
        <v>518012.8</v>
      </c>
      <c r="I132" s="123">
        <v>1</v>
      </c>
      <c r="J132" s="122">
        <f>SUM(J10,J28,J49,J64,J69,J76,J77,J78,J79,J81,J95,J96,J97,J99,J100,J103,J107,J108,J109,J110,J112,J117,J118,J122,J123,J124,J125,J126)</f>
        <v>-9237.5000000000364</v>
      </c>
      <c r="K132" s="124">
        <f t="shared" ref="K132:K134" si="29">H132/G132</f>
        <v>0.98247985823810779</v>
      </c>
      <c r="L132" s="125">
        <f>SUM(L10,L28,L49,L64,L69,L76,L77,L78,L79,L81,L95,L96,L97,L98,L99,L100,L103,L107,L108,L109,L110,L112,L117,L118,L121,L122,L123,L124,L125,L126)</f>
        <v>122545.39999999998</v>
      </c>
      <c r="M132" s="122">
        <f t="shared" ref="M132:O132" si="30">SUM(M10,M28,M49,M64,M69,M76,M77,M78,M79,M81,M95,M96,M97,M98,M99,M100,M103,M107,M108,M109,M110,M112,M117,M118,M121,M122,M123,M124,M125,M126)</f>
        <v>134235.29999999999</v>
      </c>
      <c r="N132" s="122">
        <f t="shared" si="30"/>
        <v>134235.29999999999</v>
      </c>
      <c r="O132" s="122">
        <f t="shared" si="30"/>
        <v>115799.79999999999</v>
      </c>
      <c r="P132" s="122">
        <f t="shared" ref="P132" si="31">SUM(P10,P28,P49,P64,P69,P76,P77,P78,P79,P81,P95,P96,P97,P98,P99,P100,P103,P107,P108,P109,P110,P112,P117,P118,P122,P123,P124,P125,P126)</f>
        <v>-18435.499999999996</v>
      </c>
      <c r="Q132" s="126">
        <f t="shared" si="20"/>
        <v>0.86266280181144606</v>
      </c>
      <c r="R132" s="127">
        <f>SUM(R10,R28,R49,R64,R69,R76,R77,R78,R79,R81,R95,R96,R97,R98,R99,R100,R103,R107,R108,R109,R110,R112,R117,R118,R121,R122,R123,R124,R125,R126)</f>
        <v>649795.70000000007</v>
      </c>
      <c r="S132" s="122">
        <f t="shared" ref="S132:U132" si="32">SUM(S10,S28,S49,S64,S69,S76,S77,S78,S79,S81,S95,S96,S97,S98,S99,S100,S103,S107,S108,S109,S110,S112,S117,S118,S121,S122,S123,S124,S125,S126)</f>
        <v>661485.60000000009</v>
      </c>
      <c r="T132" s="122">
        <f t="shared" si="32"/>
        <v>661485.60000000009</v>
      </c>
      <c r="U132" s="122">
        <f t="shared" si="32"/>
        <v>633812.59999999986</v>
      </c>
      <c r="V132" s="122">
        <f t="shared" ref="V132" si="33">SUM(V10,V28,V49,V64,V69,V76,V77,V78,V79,V81,V95,V96,V97,V98,V99,V100,V103,V107,V108,V109,V110,V112,V117,V118,V122,V123,V124,V125,V126)</f>
        <v>-27673.000000000022</v>
      </c>
      <c r="W132" s="126">
        <f t="shared" si="21"/>
        <v>0.95816537805206914</v>
      </c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</row>
    <row r="133" spans="1:196" s="271" customFormat="1" ht="68.45" customHeight="1">
      <c r="A133" s="129">
        <v>31</v>
      </c>
      <c r="B133" s="233">
        <v>250909</v>
      </c>
      <c r="C133" s="233">
        <v>8822</v>
      </c>
      <c r="D133" s="233">
        <v>1060</v>
      </c>
      <c r="E133" s="267" t="s">
        <v>304</v>
      </c>
      <c r="F133" s="263"/>
      <c r="G133" s="263"/>
      <c r="H133" s="263"/>
      <c r="I133" s="173"/>
      <c r="J133" s="160"/>
      <c r="K133" s="124"/>
      <c r="L133" s="143"/>
      <c r="M133" s="141"/>
      <c r="N133" s="141"/>
      <c r="O133" s="139">
        <v>-51.1</v>
      </c>
      <c r="P133" s="141">
        <f>O133-N133</f>
        <v>-51.1</v>
      </c>
      <c r="Q133" s="126"/>
      <c r="R133" s="146">
        <f>SUM(F133,L133)</f>
        <v>0</v>
      </c>
      <c r="S133" s="141" t="s">
        <v>239</v>
      </c>
      <c r="T133" s="141">
        <f t="shared" ref="S133:U134" si="34">SUM(G133,N133)</f>
        <v>0</v>
      </c>
      <c r="U133" s="141">
        <f t="shared" si="34"/>
        <v>-51.1</v>
      </c>
      <c r="V133" s="141">
        <f>U133-T133</f>
        <v>-51.1</v>
      </c>
      <c r="W133" s="126"/>
      <c r="X133" s="268"/>
      <c r="Y133" s="268"/>
      <c r="Z133" s="268"/>
      <c r="AA133" s="268"/>
      <c r="AB133" s="268"/>
      <c r="AC133" s="268"/>
      <c r="AD133" s="268"/>
      <c r="AE133" s="268"/>
      <c r="AF133" s="268"/>
      <c r="AG133" s="268"/>
      <c r="AH133" s="268"/>
      <c r="AI133" s="268"/>
      <c r="AJ133" s="268"/>
      <c r="AK133" s="268"/>
      <c r="AL133" s="268"/>
      <c r="AM133" s="268"/>
      <c r="AN133" s="268"/>
      <c r="AO133" s="268"/>
      <c r="AP133" s="268"/>
      <c r="AQ133" s="268"/>
      <c r="AR133" s="269"/>
      <c r="AS133" s="269"/>
      <c r="AT133" s="269"/>
      <c r="AU133" s="269"/>
      <c r="AV133" s="269"/>
      <c r="AW133" s="269"/>
      <c r="AX133" s="269"/>
      <c r="AY133" s="269"/>
      <c r="AZ133" s="269"/>
      <c r="BA133" s="269"/>
      <c r="BB133" s="269"/>
      <c r="BC133" s="269"/>
      <c r="BD133" s="269"/>
      <c r="BE133" s="269"/>
      <c r="BF133" s="269"/>
      <c r="BG133" s="269"/>
      <c r="BH133" s="269"/>
      <c r="BI133" s="269"/>
      <c r="BJ133" s="269"/>
      <c r="BK133" s="269"/>
      <c r="BL133" s="269"/>
      <c r="BM133" s="269"/>
      <c r="BN133" s="269"/>
      <c r="BO133" s="269"/>
      <c r="BP133" s="269"/>
      <c r="BQ133" s="269"/>
      <c r="BR133" s="269"/>
      <c r="BS133" s="269"/>
      <c r="BT133" s="269"/>
      <c r="BU133" s="269"/>
      <c r="BV133" s="269"/>
      <c r="BW133" s="269"/>
      <c r="BX133" s="269"/>
      <c r="BY133" s="269"/>
      <c r="BZ133" s="269"/>
      <c r="CA133" s="269"/>
      <c r="CB133" s="269"/>
      <c r="CC133" s="269"/>
      <c r="CD133" s="269"/>
      <c r="CE133" s="269"/>
      <c r="CF133" s="269"/>
      <c r="CG133" s="269"/>
      <c r="CH133" s="269"/>
      <c r="CI133" s="269"/>
      <c r="CJ133" s="269"/>
      <c r="CK133" s="269"/>
      <c r="CL133" s="269"/>
      <c r="CM133" s="269"/>
      <c r="CN133" s="269"/>
      <c r="CO133" s="269"/>
      <c r="CP133" s="269"/>
      <c r="CQ133" s="269"/>
      <c r="CR133" s="269"/>
      <c r="CS133" s="269"/>
      <c r="CT133" s="269"/>
      <c r="CU133" s="269"/>
      <c r="CV133" s="269"/>
      <c r="CW133" s="269"/>
      <c r="CX133" s="269"/>
      <c r="CY133" s="269"/>
      <c r="CZ133" s="269"/>
      <c r="DA133" s="269"/>
      <c r="DB133" s="269"/>
      <c r="DC133" s="269"/>
      <c r="DD133" s="269"/>
      <c r="DE133" s="269"/>
      <c r="DF133" s="269"/>
      <c r="DG133" s="269"/>
      <c r="DH133" s="269"/>
      <c r="DI133" s="269"/>
      <c r="DJ133" s="269"/>
      <c r="DK133" s="269"/>
      <c r="DL133" s="269"/>
      <c r="DM133" s="269"/>
      <c r="DN133" s="269"/>
      <c r="DO133" s="269"/>
      <c r="DP133" s="269"/>
      <c r="DQ133" s="269"/>
      <c r="DR133" s="269"/>
      <c r="DS133" s="269"/>
      <c r="DT133" s="269"/>
      <c r="DU133" s="269"/>
      <c r="DV133" s="269"/>
      <c r="DW133" s="269"/>
      <c r="DX133" s="269"/>
      <c r="DY133" s="269"/>
      <c r="DZ133" s="269"/>
      <c r="EA133" s="269"/>
      <c r="EB133" s="269"/>
      <c r="EC133" s="269"/>
      <c r="ED133" s="269"/>
      <c r="EE133" s="269"/>
      <c r="EF133" s="269"/>
      <c r="EG133" s="269"/>
      <c r="EH133" s="269"/>
      <c r="EI133" s="269"/>
      <c r="EJ133" s="269"/>
      <c r="EK133" s="269"/>
      <c r="EL133" s="269"/>
      <c r="EM133" s="269"/>
      <c r="EN133" s="269"/>
      <c r="EO133" s="269"/>
      <c r="EP133" s="269"/>
      <c r="EQ133" s="269"/>
      <c r="ER133" s="269"/>
      <c r="ES133" s="269"/>
      <c r="ET133" s="269"/>
      <c r="EU133" s="269"/>
      <c r="EV133" s="269"/>
      <c r="EW133" s="269"/>
      <c r="EX133" s="269"/>
      <c r="EY133" s="269"/>
      <c r="EZ133" s="269"/>
      <c r="FA133" s="269"/>
      <c r="FB133" s="269"/>
      <c r="FC133" s="269"/>
      <c r="FD133" s="269"/>
      <c r="FE133" s="269"/>
      <c r="FF133" s="269"/>
      <c r="FG133" s="269"/>
      <c r="FH133" s="269"/>
      <c r="FI133" s="269"/>
      <c r="FJ133" s="269"/>
      <c r="FK133" s="269"/>
      <c r="FL133" s="269"/>
      <c r="FM133" s="269"/>
      <c r="FN133" s="269"/>
      <c r="FO133" s="269"/>
      <c r="FP133" s="269"/>
      <c r="FQ133" s="269"/>
      <c r="FR133" s="269"/>
      <c r="FS133" s="269"/>
      <c r="FT133" s="269"/>
      <c r="FU133" s="269"/>
      <c r="FV133" s="269"/>
      <c r="FW133" s="269"/>
      <c r="FX133" s="269"/>
      <c r="FY133" s="269"/>
      <c r="FZ133" s="269"/>
      <c r="GA133" s="269"/>
      <c r="GB133" s="269"/>
      <c r="GC133" s="269"/>
      <c r="GD133" s="269"/>
      <c r="GE133" s="270"/>
      <c r="GF133" s="270"/>
      <c r="GG133" s="270"/>
      <c r="GH133" s="270"/>
      <c r="GI133" s="270"/>
      <c r="GJ133" s="270"/>
      <c r="GK133" s="270"/>
      <c r="GL133" s="270"/>
      <c r="GM133" s="270"/>
      <c r="GN133" s="270"/>
    </row>
    <row r="134" spans="1:196" s="285" customFormat="1" ht="40.15" customHeight="1" thickBot="1">
      <c r="A134" s="272"/>
      <c r="B134" s="273"/>
      <c r="C134" s="273"/>
      <c r="D134" s="273"/>
      <c r="E134" s="274" t="s">
        <v>37</v>
      </c>
      <c r="F134" s="275">
        <f>SUM(F132:F133)</f>
        <v>527250.30000000016</v>
      </c>
      <c r="G134" s="275">
        <f>SUM(G132:G133)</f>
        <v>527250.30000000016</v>
      </c>
      <c r="H134" s="275">
        <f>SUM(H132:H133)</f>
        <v>518012.8</v>
      </c>
      <c r="I134" s="276">
        <v>1</v>
      </c>
      <c r="J134" s="277">
        <f>H134-G134</f>
        <v>-9237.5000000001746</v>
      </c>
      <c r="K134" s="278">
        <f t="shared" si="29"/>
        <v>0.98247985823810779</v>
      </c>
      <c r="L134" s="279">
        <f>SUM(L132:L133)</f>
        <v>122545.39999999998</v>
      </c>
      <c r="M134" s="275">
        <f>SUM(M132:M133)</f>
        <v>134235.29999999999</v>
      </c>
      <c r="N134" s="275">
        <f>SUM(N132:N133)</f>
        <v>134235.29999999999</v>
      </c>
      <c r="O134" s="275">
        <f>SUM(O132:O133)</f>
        <v>115748.69999999998</v>
      </c>
      <c r="P134" s="275">
        <f>SUM(P132:P133)</f>
        <v>-18486.599999999995</v>
      </c>
      <c r="Q134" s="280">
        <f t="shared" si="20"/>
        <v>0.86228212698150186</v>
      </c>
      <c r="R134" s="281">
        <f>SUM(F134,L134)</f>
        <v>649795.70000000019</v>
      </c>
      <c r="S134" s="277">
        <f t="shared" si="34"/>
        <v>661485.60000000009</v>
      </c>
      <c r="T134" s="277">
        <f t="shared" si="34"/>
        <v>661485.60000000009</v>
      </c>
      <c r="U134" s="277">
        <f t="shared" si="34"/>
        <v>633761.5</v>
      </c>
      <c r="V134" s="277">
        <f>U134-T134</f>
        <v>-27724.100000000093</v>
      </c>
      <c r="W134" s="280">
        <f t="shared" si="21"/>
        <v>0.95808812769318019</v>
      </c>
      <c r="X134" s="282"/>
      <c r="Y134" s="282"/>
      <c r="Z134" s="282"/>
      <c r="AA134" s="282"/>
      <c r="AB134" s="282"/>
      <c r="AC134" s="282"/>
      <c r="AD134" s="282"/>
      <c r="AE134" s="282"/>
      <c r="AF134" s="282"/>
      <c r="AG134" s="282"/>
      <c r="AH134" s="282"/>
      <c r="AI134" s="282"/>
      <c r="AJ134" s="282"/>
      <c r="AK134" s="282"/>
      <c r="AL134" s="282"/>
      <c r="AM134" s="282"/>
      <c r="AN134" s="282"/>
      <c r="AO134" s="282"/>
      <c r="AP134" s="282"/>
      <c r="AQ134" s="282"/>
      <c r="AR134" s="283"/>
      <c r="AS134" s="283"/>
      <c r="AT134" s="283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  <c r="DP134" s="283"/>
      <c r="DQ134" s="283"/>
      <c r="DR134" s="283"/>
      <c r="DS134" s="283"/>
      <c r="DT134" s="283"/>
      <c r="DU134" s="283"/>
      <c r="DV134" s="283"/>
      <c r="DW134" s="283"/>
      <c r="DX134" s="283"/>
      <c r="DY134" s="283"/>
      <c r="DZ134" s="283"/>
      <c r="EA134" s="283"/>
      <c r="EB134" s="283"/>
      <c r="EC134" s="283"/>
      <c r="ED134" s="283"/>
      <c r="EE134" s="283"/>
      <c r="EF134" s="283"/>
      <c r="EG134" s="283"/>
      <c r="EH134" s="283"/>
      <c r="EI134" s="283"/>
      <c r="EJ134" s="283"/>
      <c r="EK134" s="283"/>
      <c r="EL134" s="283"/>
      <c r="EM134" s="283"/>
      <c r="EN134" s="283"/>
      <c r="EO134" s="283"/>
      <c r="EP134" s="283"/>
      <c r="EQ134" s="283"/>
      <c r="ER134" s="283"/>
      <c r="ES134" s="283"/>
      <c r="ET134" s="283"/>
      <c r="EU134" s="283"/>
      <c r="EV134" s="283"/>
      <c r="EW134" s="283"/>
      <c r="EX134" s="283"/>
      <c r="EY134" s="283"/>
      <c r="EZ134" s="283"/>
      <c r="FA134" s="283"/>
      <c r="FB134" s="283"/>
      <c r="FC134" s="283"/>
      <c r="FD134" s="283"/>
      <c r="FE134" s="283"/>
      <c r="FF134" s="283"/>
      <c r="FG134" s="283"/>
      <c r="FH134" s="283"/>
      <c r="FI134" s="283"/>
      <c r="FJ134" s="283"/>
      <c r="FK134" s="283"/>
      <c r="FL134" s="283"/>
      <c r="FM134" s="283"/>
      <c r="FN134" s="283"/>
      <c r="FO134" s="283"/>
      <c r="FP134" s="283"/>
      <c r="FQ134" s="283"/>
      <c r="FR134" s="283"/>
      <c r="FS134" s="283"/>
      <c r="FT134" s="283"/>
      <c r="FU134" s="283"/>
      <c r="FV134" s="283"/>
      <c r="FW134" s="283"/>
      <c r="FX134" s="283"/>
      <c r="FY134" s="283"/>
      <c r="FZ134" s="283"/>
      <c r="GA134" s="283"/>
      <c r="GB134" s="283"/>
      <c r="GC134" s="283"/>
      <c r="GD134" s="283"/>
      <c r="GE134" s="284"/>
      <c r="GF134" s="284"/>
      <c r="GG134" s="284"/>
      <c r="GH134" s="284"/>
      <c r="GI134" s="284"/>
      <c r="GJ134" s="284"/>
      <c r="GK134" s="284"/>
      <c r="GL134" s="284"/>
      <c r="GM134" s="284"/>
      <c r="GN134" s="284"/>
    </row>
    <row r="135" spans="1:196" ht="109.5" customHeight="1">
      <c r="A135" s="13"/>
      <c r="E135" s="434" t="s">
        <v>396</v>
      </c>
      <c r="F135" s="434"/>
      <c r="G135" s="373"/>
      <c r="H135" s="374"/>
      <c r="I135" s="375"/>
      <c r="J135" s="375"/>
      <c r="L135" s="376" t="s">
        <v>397</v>
      </c>
      <c r="M135" s="4"/>
      <c r="N135" s="16"/>
      <c r="O135" s="16"/>
      <c r="P135" s="17"/>
      <c r="Q135" s="16"/>
      <c r="U135" s="16"/>
      <c r="V135" s="16"/>
      <c r="W135" s="16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</row>
    <row r="136" spans="1:196" ht="21.75" customHeight="1">
      <c r="E136" s="287"/>
      <c r="F136" s="288"/>
      <c r="G136" s="288"/>
      <c r="H136" s="289"/>
      <c r="I136" s="16"/>
      <c r="J136" s="16"/>
      <c r="K136" s="290"/>
      <c r="L136" s="16"/>
      <c r="M136" s="291"/>
      <c r="N136" s="16"/>
      <c r="O136" s="292"/>
      <c r="P136" s="17"/>
      <c r="Q136" s="16"/>
      <c r="R136" s="16"/>
      <c r="S136" s="16"/>
      <c r="T136" s="16"/>
      <c r="U136" s="16"/>
      <c r="V136" s="16"/>
      <c r="W136" s="16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</row>
    <row r="137" spans="1:196" ht="37.9" hidden="1" customHeight="1">
      <c r="E137" s="293" t="s">
        <v>365</v>
      </c>
      <c r="F137" s="294">
        <f>SUM(F127:F131)</f>
        <v>523.6</v>
      </c>
      <c r="G137" s="294">
        <f>SUM(G127:G131)</f>
        <v>523.6</v>
      </c>
      <c r="H137" s="294">
        <f>SUM(H127:H131)</f>
        <v>88.8</v>
      </c>
      <c r="L137" s="296">
        <f>SUM(L127:L131)</f>
        <v>13603.9</v>
      </c>
      <c r="M137" s="296">
        <f>SUM(M127:M131)</f>
        <v>13603.9</v>
      </c>
      <c r="N137" s="296">
        <f>SUM(N127:N131)</f>
        <v>13603.9</v>
      </c>
      <c r="O137" s="296">
        <f>SUM(O127:O131)</f>
        <v>1566</v>
      </c>
      <c r="P137" s="297"/>
      <c r="Q137" s="284"/>
      <c r="R137" s="296">
        <f>SUM(R127:R131)</f>
        <v>14127.5</v>
      </c>
      <c r="S137" s="296">
        <f>SUM(S127:S131)</f>
        <v>14127.5</v>
      </c>
      <c r="T137" s="296">
        <f>SUM(T127:T131)</f>
        <v>14127.5</v>
      </c>
      <c r="U137" s="296">
        <f>SUM(U127:U131)</f>
        <v>1654.8</v>
      </c>
    </row>
    <row r="138" spans="1:196" hidden="1"/>
    <row r="139" spans="1:196" s="300" customFormat="1" ht="37.15" hidden="1" customHeight="1">
      <c r="B139" s="301"/>
      <c r="C139" s="301"/>
      <c r="D139" s="370"/>
      <c r="E139" s="302" t="s">
        <v>366</v>
      </c>
      <c r="F139" s="303">
        <f>F33+F40</f>
        <v>81502.100000000006</v>
      </c>
      <c r="G139" s="303">
        <f>G33+G40</f>
        <v>81502.100000000006</v>
      </c>
      <c r="H139" s="303">
        <f>H33+H40</f>
        <v>81139.199999999997</v>
      </c>
      <c r="I139" s="303"/>
      <c r="J139" s="304">
        <f t="shared" ref="J139:J149" si="35">H139-G139</f>
        <v>-362.90000000000873</v>
      </c>
      <c r="K139" s="305">
        <f t="shared" ref="K139:K141" si="36">H139/G139</f>
        <v>0.99554735399455951</v>
      </c>
      <c r="L139" s="303">
        <f>L33+L40</f>
        <v>1171.7</v>
      </c>
      <c r="M139" s="303">
        <f>M33+M40</f>
        <v>1171.7</v>
      </c>
      <c r="N139" s="303">
        <f>N33+N40</f>
        <v>1171.7</v>
      </c>
      <c r="O139" s="303">
        <f>O33+O40</f>
        <v>1148.0999999999999</v>
      </c>
      <c r="P139" s="303">
        <f>O139-N139</f>
        <v>-23.600000000000136</v>
      </c>
      <c r="Q139" s="305">
        <f t="shared" ref="Q139:Q161" si="37">O139/N139</f>
        <v>0.97985832550994267</v>
      </c>
      <c r="R139" s="303">
        <f>R33+R40</f>
        <v>82673.8</v>
      </c>
      <c r="S139" s="303">
        <f>S33+S40</f>
        <v>82673.8</v>
      </c>
      <c r="T139" s="303">
        <f>T33+T40</f>
        <v>82673.8</v>
      </c>
      <c r="U139" s="303">
        <f>U33+U40</f>
        <v>82287.3</v>
      </c>
      <c r="V139" s="306">
        <f>U139-T139</f>
        <v>-386.5</v>
      </c>
      <c r="W139" s="307">
        <f t="shared" ref="W139:W161" si="38">U139/T139</f>
        <v>0.99532500018143599</v>
      </c>
      <c r="X139" s="308"/>
      <c r="Y139" s="308"/>
      <c r="Z139" s="308"/>
      <c r="AA139" s="308"/>
      <c r="AB139" s="308"/>
      <c r="AC139" s="308"/>
      <c r="AD139" s="308"/>
      <c r="AE139" s="308"/>
      <c r="AF139" s="308"/>
      <c r="AG139" s="308"/>
      <c r="AH139" s="308"/>
      <c r="AI139" s="308"/>
      <c r="AJ139" s="308"/>
      <c r="AK139" s="308"/>
      <c r="AL139" s="308"/>
      <c r="AM139" s="308"/>
      <c r="AN139" s="308"/>
      <c r="AO139" s="308"/>
      <c r="AP139" s="308"/>
      <c r="AQ139" s="308"/>
      <c r="AR139" s="309"/>
      <c r="AS139" s="309"/>
      <c r="AT139" s="309"/>
      <c r="AU139" s="309"/>
      <c r="AV139" s="309"/>
      <c r="AW139" s="309"/>
      <c r="AX139" s="309"/>
      <c r="AY139" s="309"/>
      <c r="AZ139" s="309"/>
      <c r="BA139" s="309"/>
      <c r="BB139" s="309"/>
      <c r="BC139" s="309"/>
      <c r="BD139" s="309"/>
      <c r="BE139" s="309"/>
      <c r="BF139" s="309"/>
      <c r="BG139" s="309"/>
      <c r="BH139" s="309"/>
      <c r="BI139" s="309"/>
      <c r="BJ139" s="309"/>
      <c r="BK139" s="309"/>
      <c r="BL139" s="309"/>
      <c r="BM139" s="309"/>
      <c r="BN139" s="309"/>
      <c r="BO139" s="309"/>
      <c r="BP139" s="309"/>
      <c r="BQ139" s="309"/>
      <c r="BR139" s="309"/>
      <c r="BS139" s="309"/>
      <c r="BT139" s="309"/>
      <c r="BU139" s="309"/>
      <c r="BV139" s="309"/>
      <c r="BW139" s="309"/>
      <c r="BX139" s="309"/>
      <c r="BY139" s="309"/>
      <c r="BZ139" s="309"/>
      <c r="CA139" s="309"/>
      <c r="CB139" s="309"/>
      <c r="CC139" s="309"/>
      <c r="CD139" s="309"/>
      <c r="CE139" s="309"/>
      <c r="CF139" s="309"/>
      <c r="CG139" s="309"/>
      <c r="CH139" s="309"/>
      <c r="CI139" s="309"/>
      <c r="CJ139" s="309"/>
      <c r="CK139" s="309"/>
      <c r="CL139" s="309"/>
      <c r="CM139" s="309"/>
      <c r="CN139" s="309"/>
      <c r="CO139" s="309"/>
      <c r="CP139" s="309"/>
      <c r="CQ139" s="309"/>
      <c r="CR139" s="309"/>
      <c r="CS139" s="309"/>
      <c r="CT139" s="309"/>
      <c r="CU139" s="309"/>
      <c r="CV139" s="309"/>
      <c r="CW139" s="309"/>
      <c r="CX139" s="309"/>
      <c r="CY139" s="309"/>
      <c r="CZ139" s="309"/>
      <c r="DA139" s="309"/>
      <c r="DB139" s="309"/>
      <c r="DC139" s="309"/>
      <c r="DD139" s="309"/>
      <c r="DE139" s="309"/>
      <c r="DF139" s="309"/>
      <c r="DG139" s="309"/>
      <c r="DH139" s="309"/>
      <c r="DI139" s="309"/>
      <c r="DJ139" s="309"/>
      <c r="DK139" s="309"/>
      <c r="DL139" s="309"/>
      <c r="DM139" s="309"/>
      <c r="DN139" s="309"/>
      <c r="DO139" s="309"/>
      <c r="DP139" s="309"/>
      <c r="DQ139" s="309"/>
      <c r="DR139" s="309"/>
      <c r="DS139" s="309"/>
      <c r="DT139" s="309"/>
      <c r="DU139" s="309"/>
      <c r="DV139" s="309"/>
      <c r="DW139" s="309"/>
      <c r="DX139" s="309"/>
      <c r="DY139" s="309"/>
      <c r="DZ139" s="309"/>
      <c r="EA139" s="309"/>
      <c r="EB139" s="309"/>
      <c r="EC139" s="309"/>
      <c r="ED139" s="309"/>
      <c r="EE139" s="309"/>
      <c r="EF139" s="309"/>
      <c r="EG139" s="309"/>
      <c r="EH139" s="309"/>
      <c r="EI139" s="309"/>
      <c r="EJ139" s="309"/>
      <c r="EK139" s="309"/>
      <c r="EL139" s="309"/>
      <c r="EM139" s="309"/>
      <c r="EN139" s="309"/>
      <c r="EO139" s="309"/>
      <c r="EP139" s="309"/>
      <c r="EQ139" s="309"/>
      <c r="ER139" s="309"/>
      <c r="ES139" s="309"/>
      <c r="ET139" s="309"/>
      <c r="EU139" s="309"/>
      <c r="EV139" s="309"/>
      <c r="EW139" s="309"/>
      <c r="EX139" s="309"/>
      <c r="EY139" s="309"/>
      <c r="EZ139" s="309"/>
      <c r="FA139" s="309"/>
      <c r="FB139" s="309"/>
      <c r="FC139" s="309"/>
      <c r="FD139" s="309"/>
      <c r="FE139" s="309"/>
      <c r="FF139" s="309"/>
      <c r="FG139" s="309"/>
      <c r="FH139" s="309"/>
      <c r="FI139" s="309"/>
      <c r="FJ139" s="309"/>
      <c r="FK139" s="309"/>
      <c r="FL139" s="309"/>
      <c r="FM139" s="309"/>
      <c r="FN139" s="309"/>
      <c r="FO139" s="309"/>
      <c r="FP139" s="309"/>
      <c r="FQ139" s="309"/>
      <c r="FR139" s="309"/>
      <c r="FS139" s="309"/>
      <c r="FT139" s="309"/>
      <c r="FU139" s="309"/>
      <c r="FV139" s="309"/>
      <c r="FW139" s="309"/>
      <c r="FX139" s="309"/>
      <c r="FY139" s="309"/>
      <c r="FZ139" s="309"/>
      <c r="GA139" s="309"/>
      <c r="GB139" s="309"/>
      <c r="GC139" s="309"/>
      <c r="GD139" s="309"/>
      <c r="GE139" s="310"/>
      <c r="GF139" s="310"/>
      <c r="GG139" s="310"/>
      <c r="GH139" s="310"/>
      <c r="GI139" s="310"/>
      <c r="GJ139" s="310"/>
      <c r="GK139" s="310"/>
      <c r="GL139" s="310"/>
      <c r="GM139" s="310"/>
      <c r="GN139" s="310"/>
    </row>
    <row r="140" spans="1:196" s="311" customFormat="1" ht="45.6" hidden="1" customHeight="1">
      <c r="B140" s="312"/>
      <c r="C140" s="312"/>
      <c r="D140" s="371"/>
      <c r="E140" s="313" t="s">
        <v>367</v>
      </c>
      <c r="F140" s="303">
        <f>F34</f>
        <v>0</v>
      </c>
      <c r="G140" s="303">
        <f>G34</f>
        <v>0</v>
      </c>
      <c r="H140" s="303">
        <f>H34</f>
        <v>0</v>
      </c>
      <c r="I140" s="303"/>
      <c r="J140" s="304">
        <f t="shared" si="35"/>
        <v>0</v>
      </c>
      <c r="K140" s="305"/>
      <c r="L140" s="303">
        <f>L34</f>
        <v>1470.7</v>
      </c>
      <c r="M140" s="303">
        <f>M34</f>
        <v>1470.7</v>
      </c>
      <c r="N140" s="303">
        <f>N34</f>
        <v>1470.7</v>
      </c>
      <c r="O140" s="303">
        <f>O34</f>
        <v>1467.9</v>
      </c>
      <c r="P140" s="303">
        <f t="shared" ref="P140:P149" si="39">O140-N140</f>
        <v>-2.7999999999999545</v>
      </c>
      <c r="Q140" s="305"/>
      <c r="R140" s="303">
        <f>R34</f>
        <v>1470.7</v>
      </c>
      <c r="S140" s="303">
        <f>S34</f>
        <v>1470.7</v>
      </c>
      <c r="T140" s="303">
        <f>T34</f>
        <v>1470.7</v>
      </c>
      <c r="U140" s="303">
        <f>U34</f>
        <v>1467.9</v>
      </c>
      <c r="V140" s="306">
        <f t="shared" ref="V140:V149" si="40">U140-T140</f>
        <v>-2.7999999999999545</v>
      </c>
      <c r="W140" s="307">
        <f t="shared" si="38"/>
        <v>0.99809614469300334</v>
      </c>
      <c r="X140" s="314"/>
      <c r="Y140" s="314"/>
      <c r="Z140" s="314"/>
      <c r="AA140" s="314"/>
      <c r="AB140" s="314"/>
      <c r="AC140" s="314"/>
      <c r="AD140" s="314"/>
      <c r="AE140" s="314"/>
      <c r="AF140" s="314"/>
      <c r="AG140" s="314"/>
      <c r="AH140" s="314"/>
      <c r="AI140" s="314"/>
      <c r="AJ140" s="314"/>
      <c r="AK140" s="314"/>
      <c r="AL140" s="314"/>
      <c r="AM140" s="314"/>
      <c r="AN140" s="314"/>
      <c r="AO140" s="314"/>
      <c r="AP140" s="314"/>
      <c r="AQ140" s="314"/>
      <c r="AR140" s="315"/>
      <c r="AS140" s="315"/>
      <c r="AT140" s="315"/>
      <c r="AU140" s="315"/>
      <c r="AV140" s="315"/>
      <c r="AW140" s="315"/>
      <c r="AX140" s="315"/>
      <c r="AY140" s="315"/>
      <c r="AZ140" s="315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315"/>
      <c r="BM140" s="315"/>
      <c r="BN140" s="315"/>
      <c r="BO140" s="315"/>
      <c r="BP140" s="315"/>
      <c r="BQ140" s="315"/>
      <c r="BR140" s="315"/>
      <c r="BS140" s="315"/>
      <c r="BT140" s="315"/>
      <c r="BU140" s="315"/>
      <c r="BV140" s="315"/>
      <c r="BW140" s="315"/>
      <c r="BX140" s="315"/>
      <c r="BY140" s="315"/>
      <c r="BZ140" s="315"/>
      <c r="CA140" s="315"/>
      <c r="CB140" s="315"/>
      <c r="CC140" s="315"/>
      <c r="CD140" s="315"/>
      <c r="CE140" s="315"/>
      <c r="CF140" s="315"/>
      <c r="CG140" s="315"/>
      <c r="CH140" s="315"/>
      <c r="CI140" s="315"/>
      <c r="CJ140" s="315"/>
      <c r="CK140" s="315"/>
      <c r="CL140" s="315"/>
      <c r="CM140" s="315"/>
      <c r="CN140" s="315"/>
      <c r="CO140" s="315"/>
      <c r="CP140" s="315"/>
      <c r="CQ140" s="315"/>
      <c r="CR140" s="315"/>
      <c r="CS140" s="315"/>
      <c r="CT140" s="315"/>
      <c r="CU140" s="315"/>
      <c r="CV140" s="315"/>
      <c r="CW140" s="315"/>
      <c r="CX140" s="315"/>
      <c r="CY140" s="315"/>
      <c r="CZ140" s="315"/>
      <c r="DA140" s="315"/>
      <c r="DB140" s="315"/>
      <c r="DC140" s="315"/>
      <c r="DD140" s="315"/>
      <c r="DE140" s="315"/>
      <c r="DF140" s="315"/>
      <c r="DG140" s="315"/>
      <c r="DH140" s="315"/>
      <c r="DI140" s="315"/>
      <c r="DJ140" s="315"/>
      <c r="DK140" s="315"/>
      <c r="DL140" s="315"/>
      <c r="DM140" s="315"/>
      <c r="DN140" s="315"/>
      <c r="DO140" s="315"/>
      <c r="DP140" s="315"/>
      <c r="DQ140" s="315"/>
      <c r="DR140" s="315"/>
      <c r="DS140" s="315"/>
      <c r="DT140" s="315"/>
      <c r="DU140" s="315"/>
      <c r="DV140" s="315"/>
      <c r="DW140" s="315"/>
      <c r="DX140" s="315"/>
      <c r="DY140" s="315"/>
      <c r="DZ140" s="315"/>
      <c r="EA140" s="315"/>
      <c r="EB140" s="315"/>
      <c r="EC140" s="315"/>
      <c r="ED140" s="315"/>
      <c r="EE140" s="315"/>
      <c r="EF140" s="315"/>
      <c r="EG140" s="315"/>
      <c r="EH140" s="315"/>
      <c r="EI140" s="315"/>
      <c r="EJ140" s="315"/>
      <c r="EK140" s="315"/>
      <c r="EL140" s="315"/>
      <c r="EM140" s="315"/>
      <c r="EN140" s="315"/>
      <c r="EO140" s="315"/>
      <c r="EP140" s="315"/>
      <c r="EQ140" s="315"/>
      <c r="ER140" s="315"/>
      <c r="ES140" s="315"/>
      <c r="ET140" s="315"/>
      <c r="EU140" s="315"/>
      <c r="EV140" s="315"/>
      <c r="EW140" s="315"/>
      <c r="EX140" s="315"/>
      <c r="EY140" s="315"/>
      <c r="EZ140" s="315"/>
      <c r="FA140" s="315"/>
      <c r="FB140" s="315"/>
      <c r="FC140" s="315"/>
      <c r="FD140" s="315"/>
      <c r="FE140" s="315"/>
      <c r="FF140" s="315"/>
      <c r="FG140" s="315"/>
      <c r="FH140" s="315"/>
      <c r="FI140" s="315"/>
      <c r="FJ140" s="315"/>
      <c r="FK140" s="315"/>
      <c r="FL140" s="315"/>
      <c r="FM140" s="315"/>
      <c r="FN140" s="315"/>
      <c r="FO140" s="315"/>
      <c r="FP140" s="315"/>
      <c r="FQ140" s="315"/>
      <c r="FR140" s="315"/>
      <c r="FS140" s="315"/>
      <c r="FT140" s="315"/>
      <c r="FU140" s="315"/>
      <c r="FV140" s="315"/>
      <c r="FW140" s="315"/>
      <c r="FX140" s="315"/>
      <c r="FY140" s="315"/>
      <c r="FZ140" s="315"/>
      <c r="GA140" s="315"/>
      <c r="GB140" s="315"/>
      <c r="GC140" s="315"/>
      <c r="GD140" s="315"/>
      <c r="GE140" s="316"/>
      <c r="GF140" s="316"/>
      <c r="GG140" s="316"/>
      <c r="GH140" s="316"/>
      <c r="GI140" s="316"/>
      <c r="GJ140" s="316"/>
      <c r="GK140" s="316"/>
      <c r="GL140" s="316"/>
      <c r="GM140" s="316"/>
      <c r="GN140" s="316"/>
    </row>
    <row r="141" spans="1:196" s="311" customFormat="1" ht="50.25" hidden="1" customHeight="1">
      <c r="B141" s="312"/>
      <c r="C141" s="312"/>
      <c r="D141" s="371"/>
      <c r="E141" s="317" t="s">
        <v>368</v>
      </c>
      <c r="F141" s="318">
        <f>SUM(F48)</f>
        <v>953.2</v>
      </c>
      <c r="G141" s="318">
        <f>SUM(G48)</f>
        <v>953.2</v>
      </c>
      <c r="H141" s="318">
        <f>SUM(H48)</f>
        <v>870.7</v>
      </c>
      <c r="I141" s="318"/>
      <c r="J141" s="304">
        <f t="shared" si="35"/>
        <v>-82.5</v>
      </c>
      <c r="K141" s="305">
        <f t="shared" si="36"/>
        <v>0.91344943348720098</v>
      </c>
      <c r="L141" s="318">
        <f>SUM(L48)</f>
        <v>0</v>
      </c>
      <c r="M141" s="318">
        <f>SUM(M48)</f>
        <v>0</v>
      </c>
      <c r="N141" s="318">
        <f>SUM(N48)</f>
        <v>0</v>
      </c>
      <c r="O141" s="318">
        <f>SUM(O48)</f>
        <v>0</v>
      </c>
      <c r="P141" s="303">
        <f t="shared" si="39"/>
        <v>0</v>
      </c>
      <c r="Q141" s="305" t="e">
        <f t="shared" si="37"/>
        <v>#DIV/0!</v>
      </c>
      <c r="R141" s="318">
        <f>SUM(R48)</f>
        <v>953.2</v>
      </c>
      <c r="S141" s="318">
        <f>SUM(S48)</f>
        <v>953.2</v>
      </c>
      <c r="T141" s="318">
        <f>SUM(T48)</f>
        <v>953.2</v>
      </c>
      <c r="U141" s="318">
        <f>SUM(U48)</f>
        <v>870.7</v>
      </c>
      <c r="V141" s="319">
        <f t="shared" si="40"/>
        <v>-82.5</v>
      </c>
      <c r="W141" s="307">
        <f t="shared" si="38"/>
        <v>0.91344943348720098</v>
      </c>
      <c r="X141" s="314"/>
      <c r="Y141" s="314"/>
      <c r="Z141" s="314"/>
      <c r="AA141" s="314"/>
      <c r="AB141" s="314"/>
      <c r="AC141" s="314"/>
      <c r="AD141" s="314"/>
      <c r="AE141" s="314"/>
      <c r="AF141" s="314"/>
      <c r="AG141" s="314"/>
      <c r="AH141" s="314"/>
      <c r="AI141" s="314"/>
      <c r="AJ141" s="314"/>
      <c r="AK141" s="314"/>
      <c r="AL141" s="314"/>
      <c r="AM141" s="314"/>
      <c r="AN141" s="314"/>
      <c r="AO141" s="314"/>
      <c r="AP141" s="314"/>
      <c r="AQ141" s="314"/>
      <c r="AR141" s="315"/>
      <c r="AS141" s="315"/>
      <c r="AT141" s="315"/>
      <c r="AU141" s="315"/>
      <c r="AV141" s="315"/>
      <c r="AW141" s="315"/>
      <c r="AX141" s="315"/>
      <c r="AY141" s="315"/>
      <c r="AZ141" s="315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315"/>
      <c r="BN141" s="315"/>
      <c r="BO141" s="315"/>
      <c r="BP141" s="315"/>
      <c r="BQ141" s="315"/>
      <c r="BR141" s="315"/>
      <c r="BS141" s="315"/>
      <c r="BT141" s="315"/>
      <c r="BU141" s="315"/>
      <c r="BV141" s="315"/>
      <c r="BW141" s="315"/>
      <c r="BX141" s="315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15"/>
      <c r="CI141" s="315"/>
      <c r="CJ141" s="315"/>
      <c r="CK141" s="315"/>
      <c r="CL141" s="315"/>
      <c r="CM141" s="315"/>
      <c r="CN141" s="315"/>
      <c r="CO141" s="315"/>
      <c r="CP141" s="315"/>
      <c r="CQ141" s="315"/>
      <c r="CR141" s="315"/>
      <c r="CS141" s="315"/>
      <c r="CT141" s="315"/>
      <c r="CU141" s="315"/>
      <c r="CV141" s="315"/>
      <c r="CW141" s="315"/>
      <c r="CX141" s="315"/>
      <c r="CY141" s="315"/>
      <c r="CZ141" s="315"/>
      <c r="DA141" s="315"/>
      <c r="DB141" s="315"/>
      <c r="DC141" s="315"/>
      <c r="DD141" s="315"/>
      <c r="DE141" s="315"/>
      <c r="DF141" s="315"/>
      <c r="DG141" s="315"/>
      <c r="DH141" s="315"/>
      <c r="DI141" s="315"/>
      <c r="DJ141" s="315"/>
      <c r="DK141" s="315"/>
      <c r="DL141" s="315"/>
      <c r="DM141" s="315"/>
      <c r="DN141" s="315"/>
      <c r="DO141" s="315"/>
      <c r="DP141" s="315"/>
      <c r="DQ141" s="315"/>
      <c r="DR141" s="315"/>
      <c r="DS141" s="315"/>
      <c r="DT141" s="315"/>
      <c r="DU141" s="315"/>
      <c r="DV141" s="315"/>
      <c r="DW141" s="315"/>
      <c r="DX141" s="315"/>
      <c r="DY141" s="315"/>
      <c r="DZ141" s="315"/>
      <c r="EA141" s="315"/>
      <c r="EB141" s="315"/>
      <c r="EC141" s="315"/>
      <c r="ED141" s="315"/>
      <c r="EE141" s="315"/>
      <c r="EF141" s="315"/>
      <c r="EG141" s="315"/>
      <c r="EH141" s="315"/>
      <c r="EI141" s="315"/>
      <c r="EJ141" s="315"/>
      <c r="EK141" s="315"/>
      <c r="EL141" s="315"/>
      <c r="EM141" s="315"/>
      <c r="EN141" s="315"/>
      <c r="EO141" s="315"/>
      <c r="EP141" s="315"/>
      <c r="EQ141" s="315"/>
      <c r="ER141" s="315"/>
      <c r="ES141" s="315"/>
      <c r="ET141" s="315"/>
      <c r="EU141" s="315"/>
      <c r="EV141" s="315"/>
      <c r="EW141" s="315"/>
      <c r="EX141" s="315"/>
      <c r="EY141" s="315"/>
      <c r="EZ141" s="315"/>
      <c r="FA141" s="315"/>
      <c r="FB141" s="315"/>
      <c r="FC141" s="315"/>
      <c r="FD141" s="315"/>
      <c r="FE141" s="315"/>
      <c r="FF141" s="315"/>
      <c r="FG141" s="315"/>
      <c r="FH141" s="315"/>
      <c r="FI141" s="315"/>
      <c r="FJ141" s="315"/>
      <c r="FK141" s="315"/>
      <c r="FL141" s="315"/>
      <c r="FM141" s="315"/>
      <c r="FN141" s="315"/>
      <c r="FO141" s="315"/>
      <c r="FP141" s="315"/>
      <c r="FQ141" s="315"/>
      <c r="FR141" s="315"/>
      <c r="FS141" s="315"/>
      <c r="FT141" s="315"/>
      <c r="FU141" s="315"/>
      <c r="FV141" s="315"/>
      <c r="FW141" s="315"/>
      <c r="FX141" s="315"/>
      <c r="FY141" s="315"/>
      <c r="FZ141" s="315"/>
      <c r="GA141" s="315"/>
      <c r="GB141" s="315"/>
      <c r="GC141" s="315"/>
      <c r="GD141" s="315"/>
      <c r="GE141" s="316"/>
      <c r="GF141" s="316"/>
      <c r="GG141" s="316"/>
      <c r="GH141" s="316"/>
      <c r="GI141" s="316"/>
      <c r="GJ141" s="316"/>
      <c r="GK141" s="316"/>
      <c r="GL141" s="316"/>
      <c r="GM141" s="316"/>
      <c r="GN141" s="316"/>
    </row>
    <row r="142" spans="1:196" s="311" customFormat="1" ht="61.9" hidden="1" customHeight="1">
      <c r="B142" s="312"/>
      <c r="C142" s="312"/>
      <c r="D142" s="312"/>
      <c r="E142" s="320" t="s">
        <v>328</v>
      </c>
      <c r="F142" s="318">
        <f>SUM(F31,F37)</f>
        <v>82.2</v>
      </c>
      <c r="G142" s="318">
        <f>SUM(G31,G37)</f>
        <v>82.2</v>
      </c>
      <c r="H142" s="318">
        <f>SUM(H31,H37)</f>
        <v>82.2</v>
      </c>
      <c r="I142" s="318"/>
      <c r="J142" s="304">
        <f t="shared" si="35"/>
        <v>0</v>
      </c>
      <c r="K142" s="305">
        <f>H142/G142</f>
        <v>1</v>
      </c>
      <c r="L142" s="318">
        <f>SUM(L37)</f>
        <v>0</v>
      </c>
      <c r="M142" s="318">
        <f>SUM(M37)</f>
        <v>0</v>
      </c>
      <c r="N142" s="318">
        <f>SUM(N37)</f>
        <v>0</v>
      </c>
      <c r="O142" s="318">
        <f>SUM(O37)</f>
        <v>0</v>
      </c>
      <c r="P142" s="303">
        <f t="shared" si="39"/>
        <v>0</v>
      </c>
      <c r="Q142" s="305" t="e">
        <f>O142/N142</f>
        <v>#DIV/0!</v>
      </c>
      <c r="R142" s="318">
        <f>SUM(R31,R37)</f>
        <v>82.2</v>
      </c>
      <c r="S142" s="318">
        <f>SUM(S31,S37)</f>
        <v>82.2</v>
      </c>
      <c r="T142" s="318">
        <f>SUM(T31,T37)</f>
        <v>82.2</v>
      </c>
      <c r="U142" s="318">
        <f>SUM(U31,U37)</f>
        <v>82.2</v>
      </c>
      <c r="V142" s="319">
        <f t="shared" si="40"/>
        <v>0</v>
      </c>
      <c r="W142" s="307">
        <f t="shared" si="38"/>
        <v>1</v>
      </c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315"/>
      <c r="AT142" s="315"/>
      <c r="AU142" s="315"/>
      <c r="AV142" s="315"/>
      <c r="AW142" s="315"/>
      <c r="AX142" s="315"/>
      <c r="AY142" s="315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315"/>
      <c r="BN142" s="315"/>
      <c r="BO142" s="315"/>
      <c r="BP142" s="315"/>
      <c r="BQ142" s="315"/>
      <c r="BR142" s="315"/>
      <c r="BS142" s="315"/>
      <c r="BT142" s="315"/>
      <c r="BU142" s="315"/>
      <c r="BV142" s="315"/>
      <c r="BW142" s="315"/>
      <c r="BX142" s="315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15"/>
      <c r="CI142" s="315"/>
      <c r="CJ142" s="315"/>
      <c r="CK142" s="315"/>
      <c r="CL142" s="315"/>
      <c r="CM142" s="315"/>
      <c r="CN142" s="315"/>
      <c r="CO142" s="315"/>
      <c r="CP142" s="315"/>
      <c r="CQ142" s="315"/>
      <c r="CR142" s="315"/>
      <c r="CS142" s="315"/>
      <c r="CT142" s="315"/>
      <c r="CU142" s="315"/>
      <c r="CV142" s="315"/>
      <c r="CW142" s="315"/>
      <c r="CX142" s="315"/>
      <c r="CY142" s="315"/>
      <c r="CZ142" s="315"/>
      <c r="DA142" s="315"/>
      <c r="DB142" s="315"/>
      <c r="DC142" s="315"/>
      <c r="DD142" s="315"/>
      <c r="DE142" s="315"/>
      <c r="DF142" s="315"/>
      <c r="DG142" s="315"/>
      <c r="DH142" s="315"/>
      <c r="DI142" s="315"/>
      <c r="DJ142" s="315"/>
      <c r="DK142" s="315"/>
      <c r="DL142" s="315"/>
      <c r="DM142" s="315"/>
      <c r="DN142" s="315"/>
      <c r="DO142" s="315"/>
      <c r="DP142" s="315"/>
      <c r="DQ142" s="315"/>
      <c r="DR142" s="315"/>
      <c r="DS142" s="315"/>
      <c r="DT142" s="315"/>
      <c r="DU142" s="315"/>
      <c r="DV142" s="315"/>
      <c r="DW142" s="315"/>
      <c r="DX142" s="315"/>
      <c r="DY142" s="315"/>
      <c r="DZ142" s="315"/>
      <c r="EA142" s="315"/>
      <c r="EB142" s="315"/>
      <c r="EC142" s="315"/>
      <c r="ED142" s="315"/>
      <c r="EE142" s="315"/>
      <c r="EF142" s="315"/>
      <c r="EG142" s="315"/>
      <c r="EH142" s="315"/>
      <c r="EI142" s="315"/>
      <c r="EJ142" s="315"/>
      <c r="EK142" s="315"/>
      <c r="EL142" s="315"/>
      <c r="EM142" s="315"/>
      <c r="EN142" s="315"/>
      <c r="EO142" s="315"/>
      <c r="EP142" s="315"/>
      <c r="EQ142" s="315"/>
      <c r="ER142" s="315"/>
      <c r="ES142" s="315"/>
      <c r="ET142" s="315"/>
      <c r="EU142" s="315"/>
      <c r="EV142" s="315"/>
      <c r="EW142" s="315"/>
      <c r="EX142" s="315"/>
      <c r="EY142" s="315"/>
      <c r="EZ142" s="315"/>
      <c r="FA142" s="315"/>
      <c r="FB142" s="315"/>
      <c r="FC142" s="315"/>
      <c r="FD142" s="315"/>
      <c r="FE142" s="315"/>
      <c r="FF142" s="315"/>
      <c r="FG142" s="315"/>
      <c r="FH142" s="315"/>
      <c r="FI142" s="315"/>
      <c r="FJ142" s="315"/>
      <c r="FK142" s="315"/>
      <c r="FL142" s="315"/>
      <c r="FM142" s="315"/>
      <c r="FN142" s="315"/>
      <c r="FO142" s="315"/>
      <c r="FP142" s="315"/>
      <c r="FQ142" s="315"/>
      <c r="FR142" s="315"/>
      <c r="FS142" s="315"/>
      <c r="FT142" s="315"/>
      <c r="FU142" s="315"/>
      <c r="FV142" s="315"/>
      <c r="FW142" s="315"/>
      <c r="FX142" s="315"/>
      <c r="FY142" s="315"/>
      <c r="FZ142" s="315"/>
      <c r="GA142" s="315"/>
      <c r="GB142" s="315"/>
      <c r="GC142" s="315"/>
      <c r="GD142" s="315"/>
      <c r="GE142" s="316"/>
      <c r="GF142" s="316"/>
      <c r="GG142" s="316"/>
      <c r="GH142" s="316"/>
      <c r="GI142" s="316"/>
      <c r="GJ142" s="316"/>
      <c r="GK142" s="316"/>
      <c r="GL142" s="316"/>
      <c r="GM142" s="316"/>
      <c r="GN142" s="316"/>
    </row>
    <row r="143" spans="1:196" s="311" customFormat="1" ht="30.6" hidden="1" customHeight="1">
      <c r="B143" s="312"/>
      <c r="C143" s="312"/>
      <c r="D143" s="312"/>
      <c r="E143" s="302" t="s">
        <v>369</v>
      </c>
      <c r="F143" s="303">
        <f>F35+F30</f>
        <v>1099.5</v>
      </c>
      <c r="G143" s="303">
        <f>G35+G30</f>
        <v>1099.5</v>
      </c>
      <c r="H143" s="303">
        <f>H35+H30</f>
        <v>599.5</v>
      </c>
      <c r="I143" s="303"/>
      <c r="J143" s="304">
        <f t="shared" si="35"/>
        <v>-500</v>
      </c>
      <c r="K143" s="305">
        <f>H143/G143</f>
        <v>0.54524783992723969</v>
      </c>
      <c r="L143" s="303">
        <f>L35+L30</f>
        <v>89.2</v>
      </c>
      <c r="M143" s="303">
        <f>M35+M30</f>
        <v>89.2</v>
      </c>
      <c r="N143" s="303">
        <f>N35+N30</f>
        <v>89.2</v>
      </c>
      <c r="O143" s="303">
        <f>O35+O30</f>
        <v>89.2</v>
      </c>
      <c r="P143" s="303">
        <f t="shared" si="39"/>
        <v>0</v>
      </c>
      <c r="Q143" s="305">
        <f>O143/N143</f>
        <v>1</v>
      </c>
      <c r="R143" s="303">
        <f>R35+R30</f>
        <v>1188.7</v>
      </c>
      <c r="S143" s="303">
        <f>S35+S30</f>
        <v>1188.7</v>
      </c>
      <c r="T143" s="303">
        <f>T35+T30</f>
        <v>1188.7</v>
      </c>
      <c r="U143" s="303">
        <f>U35+U41+U30</f>
        <v>688.7</v>
      </c>
      <c r="V143" s="306">
        <f t="shared" si="40"/>
        <v>-500</v>
      </c>
      <c r="W143" s="307">
        <f t="shared" si="38"/>
        <v>0.57937242365609487</v>
      </c>
      <c r="X143" s="314"/>
      <c r="Y143" s="314"/>
      <c r="Z143" s="314"/>
      <c r="AA143" s="314"/>
      <c r="AB143" s="314"/>
      <c r="AC143" s="314"/>
      <c r="AD143" s="314"/>
      <c r="AE143" s="314"/>
      <c r="AF143" s="314"/>
      <c r="AG143" s="314"/>
      <c r="AH143" s="314"/>
      <c r="AI143" s="314"/>
      <c r="AJ143" s="314"/>
      <c r="AK143" s="314"/>
      <c r="AL143" s="314"/>
      <c r="AM143" s="314"/>
      <c r="AN143" s="314"/>
      <c r="AO143" s="314"/>
      <c r="AP143" s="314"/>
      <c r="AQ143" s="314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15"/>
      <c r="CI143" s="315"/>
      <c r="CJ143" s="315"/>
      <c r="CK143" s="315"/>
      <c r="CL143" s="315"/>
      <c r="CM143" s="315"/>
      <c r="CN143" s="315"/>
      <c r="CO143" s="315"/>
      <c r="CP143" s="315"/>
      <c r="CQ143" s="315"/>
      <c r="CR143" s="315"/>
      <c r="CS143" s="315"/>
      <c r="CT143" s="315"/>
      <c r="CU143" s="315"/>
      <c r="CV143" s="315"/>
      <c r="CW143" s="315"/>
      <c r="CX143" s="315"/>
      <c r="CY143" s="315"/>
      <c r="CZ143" s="315"/>
      <c r="DA143" s="315"/>
      <c r="DB143" s="315"/>
      <c r="DC143" s="315"/>
      <c r="DD143" s="315"/>
      <c r="DE143" s="315"/>
      <c r="DF143" s="315"/>
      <c r="DG143" s="315"/>
      <c r="DH143" s="315"/>
      <c r="DI143" s="315"/>
      <c r="DJ143" s="315"/>
      <c r="DK143" s="315"/>
      <c r="DL143" s="315"/>
      <c r="DM143" s="315"/>
      <c r="DN143" s="315"/>
      <c r="DO143" s="315"/>
      <c r="DP143" s="315"/>
      <c r="DQ143" s="315"/>
      <c r="DR143" s="315"/>
      <c r="DS143" s="315"/>
      <c r="DT143" s="315"/>
      <c r="DU143" s="315"/>
      <c r="DV143" s="315"/>
      <c r="DW143" s="315"/>
      <c r="DX143" s="315"/>
      <c r="DY143" s="315"/>
      <c r="DZ143" s="315"/>
      <c r="EA143" s="315"/>
      <c r="EB143" s="315"/>
      <c r="EC143" s="315"/>
      <c r="ED143" s="315"/>
      <c r="EE143" s="315"/>
      <c r="EF143" s="315"/>
      <c r="EG143" s="315"/>
      <c r="EH143" s="315"/>
      <c r="EI143" s="315"/>
      <c r="EJ143" s="315"/>
      <c r="EK143" s="315"/>
      <c r="EL143" s="315"/>
      <c r="EM143" s="315"/>
      <c r="EN143" s="315"/>
      <c r="EO143" s="315"/>
      <c r="EP143" s="315"/>
      <c r="EQ143" s="315"/>
      <c r="ER143" s="315"/>
      <c r="ES143" s="315"/>
      <c r="ET143" s="315"/>
      <c r="EU143" s="315"/>
      <c r="EV143" s="315"/>
      <c r="EW143" s="315"/>
      <c r="EX143" s="315"/>
      <c r="EY143" s="315"/>
      <c r="EZ143" s="315"/>
      <c r="FA143" s="315"/>
      <c r="FB143" s="315"/>
      <c r="FC143" s="315"/>
      <c r="FD143" s="315"/>
      <c r="FE143" s="315"/>
      <c r="FF143" s="315"/>
      <c r="FG143" s="315"/>
      <c r="FH143" s="315"/>
      <c r="FI143" s="315"/>
      <c r="FJ143" s="315"/>
      <c r="FK143" s="315"/>
      <c r="FL143" s="315"/>
      <c r="FM143" s="315"/>
      <c r="FN143" s="315"/>
      <c r="FO143" s="315"/>
      <c r="FP143" s="315"/>
      <c r="FQ143" s="315"/>
      <c r="FR143" s="315"/>
      <c r="FS143" s="315"/>
      <c r="FT143" s="315"/>
      <c r="FU143" s="315"/>
      <c r="FV143" s="315"/>
      <c r="FW143" s="315"/>
      <c r="FX143" s="315"/>
      <c r="FY143" s="315"/>
      <c r="FZ143" s="315"/>
      <c r="GA143" s="315"/>
      <c r="GB143" s="315"/>
      <c r="GC143" s="315"/>
      <c r="GD143" s="315"/>
      <c r="GE143" s="316"/>
      <c r="GF143" s="316"/>
      <c r="GG143" s="316"/>
      <c r="GH143" s="316"/>
      <c r="GI143" s="316"/>
      <c r="GJ143" s="316"/>
      <c r="GK143" s="316"/>
      <c r="GL143" s="316"/>
      <c r="GM143" s="316"/>
      <c r="GN143" s="316"/>
    </row>
    <row r="144" spans="1:196" s="215" customFormat="1" ht="24.75" hidden="1" customHeight="1">
      <c r="B144" s="321"/>
      <c r="C144" s="321"/>
      <c r="D144" s="321"/>
      <c r="E144" s="302" t="s">
        <v>370</v>
      </c>
      <c r="F144" s="303">
        <f>SUM(F36)</f>
        <v>1429.1</v>
      </c>
      <c r="G144" s="303">
        <f>SUM(G36)</f>
        <v>1429.1</v>
      </c>
      <c r="H144" s="303">
        <f>SUM(H36)</f>
        <v>1429</v>
      </c>
      <c r="I144" s="303"/>
      <c r="J144" s="304">
        <f t="shared" si="35"/>
        <v>-9.9999999999909051E-2</v>
      </c>
      <c r="K144" s="303">
        <f>SUM(K36)</f>
        <v>0.99993002589042057</v>
      </c>
      <c r="L144" s="303">
        <f>SUM(L36)</f>
        <v>118.1</v>
      </c>
      <c r="M144" s="303">
        <f>SUM(M36)</f>
        <v>118.1</v>
      </c>
      <c r="N144" s="303">
        <f>SUM(N36)</f>
        <v>118.1</v>
      </c>
      <c r="O144" s="303">
        <f>SUM(O36)</f>
        <v>118</v>
      </c>
      <c r="P144" s="303">
        <f t="shared" si="39"/>
        <v>-9.9999999999994316E-2</v>
      </c>
      <c r="Q144" s="305">
        <f>O144/N144</f>
        <v>0.99915325994919568</v>
      </c>
      <c r="R144" s="303">
        <f>SUM(R36)</f>
        <v>1547.1999999999998</v>
      </c>
      <c r="S144" s="303">
        <f>SUM(S36)</f>
        <v>1547.1999999999998</v>
      </c>
      <c r="T144" s="303">
        <f>SUM(T36)</f>
        <v>1547.1999999999998</v>
      </c>
      <c r="U144" s="303">
        <f>SUM(U36)</f>
        <v>1547</v>
      </c>
      <c r="V144" s="306">
        <f t="shared" si="40"/>
        <v>-0.1999999999998181</v>
      </c>
      <c r="W144" s="307">
        <f t="shared" si="38"/>
        <v>0.99987073422957617</v>
      </c>
      <c r="X144" s="132"/>
      <c r="Y144" s="132"/>
      <c r="Z144" s="132"/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/>
      <c r="AL144" s="132"/>
      <c r="AM144" s="132"/>
      <c r="AN144" s="132"/>
      <c r="AO144" s="132"/>
      <c r="AP144" s="132"/>
      <c r="AQ144" s="132"/>
      <c r="AR144" s="133"/>
      <c r="AS144" s="133"/>
      <c r="AT144" s="133"/>
      <c r="AU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3"/>
      <c r="BH144" s="133"/>
      <c r="BI144" s="133"/>
      <c r="BJ144" s="133"/>
      <c r="BK144" s="133"/>
      <c r="BL144" s="133"/>
      <c r="BM144" s="133"/>
      <c r="BN144" s="133"/>
      <c r="BO144" s="133"/>
      <c r="BP144" s="133"/>
      <c r="BQ144" s="133"/>
      <c r="BR144" s="133"/>
      <c r="BS144" s="133"/>
      <c r="BT144" s="133"/>
      <c r="BU144" s="133"/>
      <c r="BV144" s="133"/>
      <c r="BW144" s="133"/>
      <c r="BX144" s="133"/>
      <c r="BY144" s="133"/>
      <c r="BZ144" s="133"/>
      <c r="CA144" s="133"/>
      <c r="CB144" s="133"/>
      <c r="CC144" s="133"/>
      <c r="CD144" s="133"/>
      <c r="CE144" s="133"/>
      <c r="CF144" s="133"/>
      <c r="CG144" s="133"/>
      <c r="CH144" s="133"/>
      <c r="CI144" s="133"/>
      <c r="CJ144" s="133"/>
      <c r="CK144" s="133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133"/>
      <c r="DE144" s="133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3"/>
      <c r="DU144" s="133"/>
      <c r="DV144" s="133"/>
      <c r="DW144" s="133"/>
      <c r="DX144" s="133"/>
      <c r="DY144" s="133"/>
      <c r="DZ144" s="133"/>
      <c r="EA144" s="133"/>
      <c r="EB144" s="133"/>
      <c r="EC144" s="133"/>
      <c r="ED144" s="133"/>
      <c r="EE144" s="133"/>
      <c r="EF144" s="133"/>
      <c r="EG144" s="133"/>
      <c r="EH144" s="133"/>
      <c r="EI144" s="133"/>
      <c r="EJ144" s="133"/>
      <c r="EK144" s="133"/>
      <c r="EL144" s="133"/>
      <c r="EM144" s="133"/>
      <c r="EN144" s="133"/>
      <c r="EO144" s="133"/>
      <c r="EP144" s="133"/>
      <c r="EQ144" s="133"/>
      <c r="ER144" s="133"/>
      <c r="ES144" s="133"/>
      <c r="ET144" s="133"/>
      <c r="EU144" s="133"/>
      <c r="EV144" s="133"/>
      <c r="EW144" s="133"/>
      <c r="EX144" s="133"/>
      <c r="EY144" s="133"/>
      <c r="EZ144" s="133"/>
      <c r="FA144" s="133"/>
      <c r="FB144" s="133"/>
      <c r="FC144" s="133"/>
      <c r="FD144" s="133"/>
      <c r="FE144" s="133"/>
      <c r="FF144" s="133"/>
      <c r="FG144" s="133"/>
      <c r="FH144" s="133"/>
      <c r="FI144" s="133"/>
      <c r="FJ144" s="133"/>
      <c r="FK144" s="133"/>
      <c r="FL144" s="133"/>
      <c r="FM144" s="133"/>
      <c r="FN144" s="133"/>
      <c r="FO144" s="133"/>
      <c r="FP144" s="133"/>
      <c r="FQ144" s="133"/>
      <c r="FR144" s="133"/>
      <c r="FS144" s="133"/>
      <c r="FT144" s="133"/>
      <c r="FU144" s="133"/>
      <c r="FV144" s="133"/>
      <c r="FW144" s="133"/>
      <c r="FX144" s="133"/>
      <c r="FY144" s="133"/>
      <c r="FZ144" s="133"/>
      <c r="GA144" s="133"/>
      <c r="GB144" s="133"/>
      <c r="GC144" s="133"/>
      <c r="GD144" s="133"/>
      <c r="GE144" s="214"/>
      <c r="GF144" s="214"/>
      <c r="GG144" s="214"/>
      <c r="GH144" s="214"/>
      <c r="GI144" s="214"/>
      <c r="GJ144" s="214"/>
      <c r="GK144" s="214"/>
      <c r="GL144" s="214"/>
      <c r="GM144" s="214"/>
      <c r="GN144" s="214"/>
    </row>
    <row r="145" spans="1:196" s="134" customFormat="1" ht="73.150000000000006" hidden="1" customHeight="1">
      <c r="B145" s="322"/>
      <c r="C145" s="322"/>
      <c r="D145" s="322"/>
      <c r="E145" s="323" t="s">
        <v>371</v>
      </c>
      <c r="F145" s="303">
        <f>F38</f>
        <v>4117.1000000000004</v>
      </c>
      <c r="G145" s="303">
        <f>G38</f>
        <v>4117.1000000000004</v>
      </c>
      <c r="H145" s="303">
        <f>H38</f>
        <v>4117.1000000000004</v>
      </c>
      <c r="I145" s="303"/>
      <c r="J145" s="304">
        <f t="shared" si="35"/>
        <v>0</v>
      </c>
      <c r="K145" s="305">
        <f>H145/G145</f>
        <v>1</v>
      </c>
      <c r="L145" s="303">
        <f>L38</f>
        <v>0</v>
      </c>
      <c r="M145" s="303">
        <f>M38</f>
        <v>0</v>
      </c>
      <c r="N145" s="303">
        <f>N38</f>
        <v>0</v>
      </c>
      <c r="O145" s="303">
        <f>O38</f>
        <v>0</v>
      </c>
      <c r="P145" s="303">
        <f t="shared" si="39"/>
        <v>0</v>
      </c>
      <c r="Q145" s="303">
        <f>Q38</f>
        <v>0</v>
      </c>
      <c r="R145" s="303">
        <f>R38</f>
        <v>4117.1000000000004</v>
      </c>
      <c r="S145" s="303">
        <f>S38</f>
        <v>4117.1000000000004</v>
      </c>
      <c r="T145" s="303">
        <f>T38</f>
        <v>4117.1000000000004</v>
      </c>
      <c r="U145" s="303">
        <f>U38</f>
        <v>4117.1000000000004</v>
      </c>
      <c r="V145" s="306">
        <f t="shared" si="40"/>
        <v>0</v>
      </c>
      <c r="W145" s="307">
        <f t="shared" si="38"/>
        <v>1</v>
      </c>
      <c r="X145" s="132"/>
      <c r="Y145" s="132"/>
      <c r="Z145" s="132"/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32"/>
      <c r="AL145" s="132"/>
      <c r="AM145" s="132"/>
      <c r="AN145" s="132"/>
      <c r="AO145" s="132"/>
      <c r="AP145" s="132"/>
      <c r="AQ145" s="132"/>
      <c r="AR145" s="133"/>
      <c r="AS145" s="133"/>
      <c r="AT145" s="133"/>
      <c r="AU145" s="133"/>
      <c r="AV145" s="133"/>
      <c r="AW145" s="133"/>
      <c r="AX145" s="133"/>
      <c r="AY145" s="133"/>
      <c r="AZ145" s="133"/>
      <c r="BA145" s="133"/>
      <c r="BB145" s="133"/>
      <c r="BC145" s="133"/>
      <c r="BD145" s="133"/>
      <c r="BE145" s="133"/>
      <c r="BF145" s="133"/>
      <c r="BG145" s="133"/>
      <c r="BH145" s="133"/>
      <c r="BI145" s="133"/>
      <c r="BJ145" s="133"/>
      <c r="BK145" s="133"/>
      <c r="BL145" s="133"/>
      <c r="BM145" s="133"/>
      <c r="BN145" s="133"/>
      <c r="BO145" s="133"/>
      <c r="BP145" s="133"/>
      <c r="BQ145" s="133"/>
      <c r="BR145" s="133"/>
      <c r="BS145" s="133"/>
      <c r="BT145" s="133"/>
      <c r="BU145" s="133"/>
      <c r="BV145" s="133"/>
      <c r="BW145" s="133"/>
      <c r="BX145" s="133"/>
      <c r="BY145" s="133"/>
      <c r="BZ145" s="133"/>
      <c r="CA145" s="133"/>
      <c r="CB145" s="133"/>
      <c r="CC145" s="133"/>
      <c r="CD145" s="133"/>
      <c r="CE145" s="133"/>
      <c r="CF145" s="133"/>
      <c r="CG145" s="133"/>
      <c r="CH145" s="133"/>
      <c r="CI145" s="133"/>
      <c r="CJ145" s="133"/>
      <c r="CK145" s="133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133"/>
      <c r="DE145" s="133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3"/>
      <c r="DU145" s="133"/>
      <c r="DV145" s="133"/>
      <c r="DW145" s="133"/>
      <c r="DX145" s="133"/>
      <c r="DY145" s="133"/>
      <c r="DZ145" s="133"/>
      <c r="EA145" s="133"/>
      <c r="EB145" s="133"/>
      <c r="EC145" s="133"/>
      <c r="ED145" s="133"/>
      <c r="EE145" s="133"/>
      <c r="EF145" s="133"/>
      <c r="EG145" s="133"/>
      <c r="EH145" s="133"/>
      <c r="EI145" s="133"/>
      <c r="EJ145" s="133"/>
      <c r="EK145" s="133"/>
      <c r="EL145" s="133"/>
      <c r="EM145" s="133"/>
      <c r="EN145" s="133"/>
      <c r="EO145" s="133"/>
      <c r="EP145" s="133"/>
      <c r="EQ145" s="133"/>
      <c r="ER145" s="133"/>
      <c r="ES145" s="133"/>
      <c r="ET145" s="133"/>
      <c r="EU145" s="133"/>
      <c r="EV145" s="133"/>
      <c r="EW145" s="133"/>
      <c r="EX145" s="133"/>
      <c r="EY145" s="133"/>
      <c r="EZ145" s="133"/>
      <c r="FA145" s="133"/>
      <c r="FB145" s="133"/>
      <c r="FC145" s="133"/>
      <c r="FD145" s="133"/>
      <c r="FE145" s="133"/>
      <c r="FF145" s="133"/>
      <c r="FG145" s="133"/>
      <c r="FH145" s="133"/>
      <c r="FI145" s="133"/>
      <c r="FJ145" s="133"/>
      <c r="FK145" s="133"/>
      <c r="FL145" s="133"/>
      <c r="FM145" s="133"/>
      <c r="FN145" s="133"/>
      <c r="FO145" s="133"/>
      <c r="FP145" s="133"/>
      <c r="FQ145" s="133"/>
      <c r="FR145" s="133"/>
      <c r="FS145" s="133"/>
      <c r="FT145" s="133"/>
      <c r="FU145" s="133"/>
      <c r="FV145" s="133"/>
      <c r="FW145" s="133"/>
      <c r="FX145" s="133"/>
      <c r="FY145" s="133"/>
      <c r="FZ145" s="133"/>
      <c r="GA145" s="133"/>
      <c r="GB145" s="133"/>
      <c r="GC145" s="133"/>
      <c r="GD145" s="133"/>
      <c r="GE145" s="133"/>
      <c r="GF145" s="133"/>
      <c r="GG145" s="133"/>
      <c r="GH145" s="133"/>
      <c r="GI145" s="133"/>
      <c r="GJ145" s="133"/>
      <c r="GK145" s="133"/>
      <c r="GL145" s="133"/>
      <c r="GM145" s="133"/>
      <c r="GN145" s="133"/>
    </row>
    <row r="146" spans="1:196" s="331" customFormat="1" ht="31.5" hidden="1" customHeight="1">
      <c r="A146" s="324"/>
      <c r="B146" s="325"/>
      <c r="C146" s="325"/>
      <c r="D146" s="326"/>
      <c r="E146" s="327" t="s">
        <v>372</v>
      </c>
      <c r="F146" s="303">
        <f>F53</f>
        <v>8221.1</v>
      </c>
      <c r="G146" s="303">
        <f>G53</f>
        <v>8221.1</v>
      </c>
      <c r="H146" s="303">
        <f>H53</f>
        <v>8187.4</v>
      </c>
      <c r="I146" s="303"/>
      <c r="J146" s="304">
        <f t="shared" si="35"/>
        <v>-33.700000000000728</v>
      </c>
      <c r="K146" s="305">
        <f>H146/G146</f>
        <v>0.99590079186483549</v>
      </c>
      <c r="L146" s="303">
        <f>L53</f>
        <v>0</v>
      </c>
      <c r="M146" s="303">
        <f>M53</f>
        <v>0</v>
      </c>
      <c r="N146" s="303">
        <f>N53</f>
        <v>0</v>
      </c>
      <c r="O146" s="303">
        <f>O53</f>
        <v>0</v>
      </c>
      <c r="P146" s="303">
        <f t="shared" si="39"/>
        <v>0</v>
      </c>
      <c r="Q146" s="305" t="e">
        <f>O146/N146</f>
        <v>#DIV/0!</v>
      </c>
      <c r="R146" s="303">
        <f>R53</f>
        <v>8221.1</v>
      </c>
      <c r="S146" s="303">
        <f>S53</f>
        <v>8221.1</v>
      </c>
      <c r="T146" s="303">
        <f>T53</f>
        <v>8221.1</v>
      </c>
      <c r="U146" s="303">
        <f>U53</f>
        <v>8187.4</v>
      </c>
      <c r="V146" s="306">
        <f t="shared" si="40"/>
        <v>-33.700000000000728</v>
      </c>
      <c r="W146" s="307">
        <f t="shared" si="38"/>
        <v>0.99590079186483549</v>
      </c>
      <c r="X146" s="328"/>
      <c r="Y146" s="328"/>
      <c r="Z146" s="328"/>
      <c r="AA146" s="328"/>
      <c r="AB146" s="328"/>
      <c r="AC146" s="328"/>
      <c r="AD146" s="328"/>
      <c r="AE146" s="328"/>
      <c r="AF146" s="328"/>
      <c r="AG146" s="328"/>
      <c r="AH146" s="328"/>
      <c r="AI146" s="328"/>
      <c r="AJ146" s="328"/>
      <c r="AK146" s="328"/>
      <c r="AL146" s="328"/>
      <c r="AM146" s="328"/>
      <c r="AN146" s="328"/>
      <c r="AO146" s="328"/>
      <c r="AP146" s="328"/>
      <c r="AQ146" s="328"/>
      <c r="AR146" s="329"/>
      <c r="AS146" s="329"/>
      <c r="AT146" s="329"/>
      <c r="AU146" s="329"/>
      <c r="AV146" s="329"/>
      <c r="AW146" s="329"/>
      <c r="AX146" s="329"/>
      <c r="AY146" s="329"/>
      <c r="AZ146" s="329"/>
      <c r="BA146" s="329"/>
      <c r="BB146" s="329"/>
      <c r="BC146" s="329"/>
      <c r="BD146" s="329"/>
      <c r="BE146" s="329"/>
      <c r="BF146" s="329"/>
      <c r="BG146" s="329"/>
      <c r="BH146" s="329"/>
      <c r="BI146" s="329"/>
      <c r="BJ146" s="329"/>
      <c r="BK146" s="329"/>
      <c r="BL146" s="329"/>
      <c r="BM146" s="329"/>
      <c r="BN146" s="329"/>
      <c r="BO146" s="329"/>
      <c r="BP146" s="329"/>
      <c r="BQ146" s="329"/>
      <c r="BR146" s="329"/>
      <c r="BS146" s="329"/>
      <c r="BT146" s="329"/>
      <c r="BU146" s="329"/>
      <c r="BV146" s="329"/>
      <c r="BW146" s="329"/>
      <c r="BX146" s="329"/>
      <c r="BY146" s="329"/>
      <c r="BZ146" s="329"/>
      <c r="CA146" s="329"/>
      <c r="CB146" s="329"/>
      <c r="CC146" s="329"/>
      <c r="CD146" s="329"/>
      <c r="CE146" s="329"/>
      <c r="CF146" s="329"/>
      <c r="CG146" s="329"/>
      <c r="CH146" s="329"/>
      <c r="CI146" s="329"/>
      <c r="CJ146" s="329"/>
      <c r="CK146" s="329"/>
      <c r="CL146" s="329"/>
      <c r="CM146" s="329"/>
      <c r="CN146" s="329"/>
      <c r="CO146" s="329"/>
      <c r="CP146" s="329"/>
      <c r="CQ146" s="329"/>
      <c r="CR146" s="329"/>
      <c r="CS146" s="329"/>
      <c r="CT146" s="329"/>
      <c r="CU146" s="329"/>
      <c r="CV146" s="329"/>
      <c r="CW146" s="329"/>
      <c r="CX146" s="329"/>
      <c r="CY146" s="329"/>
      <c r="CZ146" s="329"/>
      <c r="DA146" s="329"/>
      <c r="DB146" s="329"/>
      <c r="DC146" s="329"/>
      <c r="DD146" s="329"/>
      <c r="DE146" s="329"/>
      <c r="DF146" s="329"/>
      <c r="DG146" s="329"/>
      <c r="DH146" s="329"/>
      <c r="DI146" s="329"/>
      <c r="DJ146" s="329"/>
      <c r="DK146" s="329"/>
      <c r="DL146" s="329"/>
      <c r="DM146" s="329"/>
      <c r="DN146" s="329"/>
      <c r="DO146" s="329"/>
      <c r="DP146" s="329"/>
      <c r="DQ146" s="329"/>
      <c r="DR146" s="329"/>
      <c r="DS146" s="329"/>
      <c r="DT146" s="329"/>
      <c r="DU146" s="329"/>
      <c r="DV146" s="329"/>
      <c r="DW146" s="329"/>
      <c r="DX146" s="329"/>
      <c r="DY146" s="329"/>
      <c r="DZ146" s="329"/>
      <c r="EA146" s="329"/>
      <c r="EB146" s="329"/>
      <c r="EC146" s="329"/>
      <c r="ED146" s="329"/>
      <c r="EE146" s="329"/>
      <c r="EF146" s="329"/>
      <c r="EG146" s="329"/>
      <c r="EH146" s="329"/>
      <c r="EI146" s="329"/>
      <c r="EJ146" s="329"/>
      <c r="EK146" s="329"/>
      <c r="EL146" s="329"/>
      <c r="EM146" s="329"/>
      <c r="EN146" s="329"/>
      <c r="EO146" s="329"/>
      <c r="EP146" s="329"/>
      <c r="EQ146" s="329"/>
      <c r="ER146" s="329"/>
      <c r="ES146" s="329"/>
      <c r="ET146" s="329"/>
      <c r="EU146" s="329"/>
      <c r="EV146" s="329"/>
      <c r="EW146" s="329"/>
      <c r="EX146" s="329"/>
      <c r="EY146" s="329"/>
      <c r="EZ146" s="329"/>
      <c r="FA146" s="329"/>
      <c r="FB146" s="329"/>
      <c r="FC146" s="329"/>
      <c r="FD146" s="329"/>
      <c r="FE146" s="329"/>
      <c r="FF146" s="329"/>
      <c r="FG146" s="329"/>
      <c r="FH146" s="329"/>
      <c r="FI146" s="329"/>
      <c r="FJ146" s="329"/>
      <c r="FK146" s="329"/>
      <c r="FL146" s="329"/>
      <c r="FM146" s="329"/>
      <c r="FN146" s="329"/>
      <c r="FO146" s="329"/>
      <c r="FP146" s="329"/>
      <c r="FQ146" s="329"/>
      <c r="FR146" s="329"/>
      <c r="FS146" s="329"/>
      <c r="FT146" s="329"/>
      <c r="FU146" s="329"/>
      <c r="FV146" s="329"/>
      <c r="FW146" s="329"/>
      <c r="FX146" s="329"/>
      <c r="FY146" s="329"/>
      <c r="FZ146" s="329"/>
      <c r="GA146" s="329"/>
      <c r="GB146" s="329"/>
      <c r="GC146" s="329"/>
      <c r="GD146" s="329"/>
      <c r="GE146" s="330"/>
      <c r="GF146" s="330"/>
      <c r="GG146" s="330"/>
      <c r="GH146" s="330"/>
      <c r="GI146" s="330"/>
      <c r="GJ146" s="330"/>
      <c r="GK146" s="330"/>
      <c r="GL146" s="330"/>
      <c r="GM146" s="330"/>
      <c r="GN146" s="330"/>
    </row>
    <row r="147" spans="1:196" s="331" customFormat="1" ht="33" hidden="1" customHeight="1">
      <c r="B147" s="325"/>
      <c r="C147" s="325"/>
      <c r="D147" s="332"/>
      <c r="E147" s="327" t="s">
        <v>373</v>
      </c>
      <c r="F147" s="303">
        <f>F58</f>
        <v>198.5</v>
      </c>
      <c r="G147" s="303">
        <f>G58</f>
        <v>198.5</v>
      </c>
      <c r="H147" s="303">
        <f>H58</f>
        <v>198.5</v>
      </c>
      <c r="I147" s="303"/>
      <c r="J147" s="304">
        <f t="shared" si="35"/>
        <v>0</v>
      </c>
      <c r="K147" s="305">
        <f>H147/G147</f>
        <v>1</v>
      </c>
      <c r="L147" s="303">
        <f>L58</f>
        <v>0</v>
      </c>
      <c r="M147" s="303">
        <f>M58</f>
        <v>0</v>
      </c>
      <c r="N147" s="303">
        <f>N58</f>
        <v>0</v>
      </c>
      <c r="O147" s="303">
        <f>O58</f>
        <v>0</v>
      </c>
      <c r="P147" s="303">
        <f t="shared" si="39"/>
        <v>0</v>
      </c>
      <c r="Q147" s="305" t="e">
        <f>O147/N147</f>
        <v>#DIV/0!</v>
      </c>
      <c r="R147" s="303">
        <f>R58</f>
        <v>198.5</v>
      </c>
      <c r="S147" s="303">
        <f>S58</f>
        <v>198.5</v>
      </c>
      <c r="T147" s="303">
        <f>T58</f>
        <v>198.5</v>
      </c>
      <c r="U147" s="303">
        <f>U58</f>
        <v>198.5</v>
      </c>
      <c r="V147" s="306">
        <f t="shared" si="40"/>
        <v>0</v>
      </c>
      <c r="W147" s="307">
        <f t="shared" si="38"/>
        <v>1</v>
      </c>
      <c r="X147" s="328"/>
      <c r="Y147" s="328"/>
      <c r="Z147" s="328"/>
      <c r="AA147" s="328"/>
      <c r="AB147" s="328"/>
      <c r="AC147" s="328"/>
      <c r="AD147" s="328"/>
      <c r="AE147" s="328"/>
      <c r="AF147" s="328"/>
      <c r="AG147" s="328"/>
      <c r="AH147" s="328"/>
      <c r="AI147" s="328"/>
      <c r="AJ147" s="328"/>
      <c r="AK147" s="328"/>
      <c r="AL147" s="328"/>
      <c r="AM147" s="328"/>
      <c r="AN147" s="328"/>
      <c r="AO147" s="328"/>
      <c r="AP147" s="328"/>
      <c r="AQ147" s="328"/>
      <c r="AR147" s="329"/>
      <c r="AS147" s="329"/>
      <c r="AT147" s="329"/>
      <c r="AU147" s="329"/>
      <c r="AV147" s="329"/>
      <c r="AW147" s="329"/>
      <c r="AX147" s="329"/>
      <c r="AY147" s="329"/>
      <c r="AZ147" s="329"/>
      <c r="BA147" s="329"/>
      <c r="BB147" s="329"/>
      <c r="BC147" s="329"/>
      <c r="BD147" s="329"/>
      <c r="BE147" s="329"/>
      <c r="BF147" s="329"/>
      <c r="BG147" s="329"/>
      <c r="BH147" s="329"/>
      <c r="BI147" s="329"/>
      <c r="BJ147" s="329"/>
      <c r="BK147" s="329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29"/>
      <c r="BV147" s="329"/>
      <c r="BW147" s="329"/>
      <c r="BX147" s="329"/>
      <c r="BY147" s="329"/>
      <c r="BZ147" s="329"/>
      <c r="CA147" s="329"/>
      <c r="CB147" s="329"/>
      <c r="CC147" s="329"/>
      <c r="CD147" s="329"/>
      <c r="CE147" s="329"/>
      <c r="CF147" s="329"/>
      <c r="CG147" s="329"/>
      <c r="CH147" s="329"/>
      <c r="CI147" s="329"/>
      <c r="CJ147" s="329"/>
      <c r="CK147" s="329"/>
      <c r="CL147" s="329"/>
      <c r="CM147" s="329"/>
      <c r="CN147" s="329"/>
      <c r="CO147" s="329"/>
      <c r="CP147" s="329"/>
      <c r="CQ147" s="329"/>
      <c r="CR147" s="329"/>
      <c r="CS147" s="329"/>
      <c r="CT147" s="329"/>
      <c r="CU147" s="329"/>
      <c r="CV147" s="329"/>
      <c r="CW147" s="329"/>
      <c r="CX147" s="329"/>
      <c r="CY147" s="329"/>
      <c r="CZ147" s="329"/>
      <c r="DA147" s="329"/>
      <c r="DB147" s="329"/>
      <c r="DC147" s="329"/>
      <c r="DD147" s="329"/>
      <c r="DE147" s="329"/>
      <c r="DF147" s="329"/>
      <c r="DG147" s="329"/>
      <c r="DH147" s="329"/>
      <c r="DI147" s="329"/>
      <c r="DJ147" s="329"/>
      <c r="DK147" s="329"/>
      <c r="DL147" s="329"/>
      <c r="DM147" s="329"/>
      <c r="DN147" s="329"/>
      <c r="DO147" s="329"/>
      <c r="DP147" s="329"/>
      <c r="DQ147" s="329"/>
      <c r="DR147" s="329"/>
      <c r="DS147" s="329"/>
      <c r="DT147" s="329"/>
      <c r="DU147" s="329"/>
      <c r="DV147" s="329"/>
      <c r="DW147" s="329"/>
      <c r="DX147" s="329"/>
      <c r="DY147" s="329"/>
      <c r="DZ147" s="329"/>
      <c r="EA147" s="329"/>
      <c r="EB147" s="329"/>
      <c r="EC147" s="329"/>
      <c r="ED147" s="329"/>
      <c r="EE147" s="329"/>
      <c r="EF147" s="329"/>
      <c r="EG147" s="329"/>
      <c r="EH147" s="329"/>
      <c r="EI147" s="329"/>
      <c r="EJ147" s="329"/>
      <c r="EK147" s="329"/>
      <c r="EL147" s="329"/>
      <c r="EM147" s="329"/>
      <c r="EN147" s="329"/>
      <c r="EO147" s="329"/>
      <c r="EP147" s="329"/>
      <c r="EQ147" s="329"/>
      <c r="ER147" s="329"/>
      <c r="ES147" s="329"/>
      <c r="ET147" s="329"/>
      <c r="EU147" s="329"/>
      <c r="EV147" s="329"/>
      <c r="EW147" s="329"/>
      <c r="EX147" s="329"/>
      <c r="EY147" s="329"/>
      <c r="EZ147" s="329"/>
      <c r="FA147" s="329"/>
      <c r="FB147" s="329"/>
      <c r="FC147" s="329"/>
      <c r="FD147" s="329"/>
      <c r="FE147" s="329"/>
      <c r="FF147" s="329"/>
      <c r="FG147" s="329"/>
      <c r="FH147" s="329"/>
      <c r="FI147" s="329"/>
      <c r="FJ147" s="329"/>
      <c r="FK147" s="329"/>
      <c r="FL147" s="329"/>
      <c r="FM147" s="329"/>
      <c r="FN147" s="329"/>
      <c r="FO147" s="329"/>
      <c r="FP147" s="329"/>
      <c r="FQ147" s="329"/>
      <c r="FR147" s="329"/>
      <c r="FS147" s="329"/>
      <c r="FT147" s="329"/>
      <c r="FU147" s="329"/>
      <c r="FV147" s="329"/>
      <c r="FW147" s="329"/>
      <c r="FX147" s="329"/>
      <c r="FY147" s="329"/>
      <c r="FZ147" s="329"/>
      <c r="GA147" s="329"/>
      <c r="GB147" s="329"/>
      <c r="GC147" s="329"/>
      <c r="GD147" s="329"/>
      <c r="GE147" s="330"/>
      <c r="GF147" s="330"/>
      <c r="GG147" s="330"/>
      <c r="GH147" s="330"/>
      <c r="GI147" s="330"/>
      <c r="GJ147" s="330"/>
      <c r="GK147" s="330"/>
      <c r="GL147" s="330"/>
      <c r="GM147" s="330"/>
      <c r="GN147" s="330"/>
    </row>
    <row r="148" spans="1:196" s="215" customFormat="1" ht="37.9" hidden="1" customHeight="1">
      <c r="B148" s="321"/>
      <c r="C148" s="321"/>
      <c r="D148" s="321"/>
      <c r="E148" s="327" t="s">
        <v>374</v>
      </c>
      <c r="F148" s="303">
        <f>F62</f>
        <v>0</v>
      </c>
      <c r="G148" s="303">
        <f>G62</f>
        <v>0</v>
      </c>
      <c r="H148" s="303">
        <f>H62</f>
        <v>0</v>
      </c>
      <c r="I148" s="303"/>
      <c r="J148" s="304">
        <f t="shared" si="35"/>
        <v>0</v>
      </c>
      <c r="K148" s="305" t="e">
        <f>H148/G148</f>
        <v>#DIV/0!</v>
      </c>
      <c r="L148" s="303">
        <f>L62</f>
        <v>0</v>
      </c>
      <c r="M148" s="303">
        <f>M62</f>
        <v>0</v>
      </c>
      <c r="N148" s="303">
        <f>N62</f>
        <v>0</v>
      </c>
      <c r="O148" s="303">
        <f>O62</f>
        <v>0</v>
      </c>
      <c r="P148" s="303">
        <f t="shared" si="39"/>
        <v>0</v>
      </c>
      <c r="Q148" s="305" t="e">
        <f>O148/N148</f>
        <v>#DIV/0!</v>
      </c>
      <c r="R148" s="303">
        <f>R62</f>
        <v>0</v>
      </c>
      <c r="S148" s="303">
        <f>S62</f>
        <v>0</v>
      </c>
      <c r="T148" s="303">
        <f>T62</f>
        <v>0</v>
      </c>
      <c r="U148" s="303">
        <f>U62</f>
        <v>0</v>
      </c>
      <c r="V148" s="306">
        <f t="shared" si="40"/>
        <v>0</v>
      </c>
      <c r="W148" s="307" t="e">
        <f t="shared" si="38"/>
        <v>#DIV/0!</v>
      </c>
      <c r="X148" s="132"/>
      <c r="Y148" s="132"/>
      <c r="Z148" s="132"/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32"/>
      <c r="AL148" s="132"/>
      <c r="AM148" s="132"/>
      <c r="AN148" s="132"/>
      <c r="AO148" s="132"/>
      <c r="AP148" s="132"/>
      <c r="AQ148" s="132"/>
      <c r="AR148" s="133"/>
      <c r="AS148" s="133"/>
      <c r="AT148" s="133"/>
      <c r="AU148" s="133"/>
      <c r="AV148" s="133"/>
      <c r="AW148" s="133"/>
      <c r="AX148" s="133"/>
      <c r="AY148" s="133"/>
      <c r="AZ148" s="133"/>
      <c r="BA148" s="133"/>
      <c r="BB148" s="133"/>
      <c r="BC148" s="133"/>
      <c r="BD148" s="133"/>
      <c r="BE148" s="133"/>
      <c r="BF148" s="133"/>
      <c r="BG148" s="133"/>
      <c r="BH148" s="133"/>
      <c r="BI148" s="133"/>
      <c r="BJ148" s="133"/>
      <c r="BK148" s="133"/>
      <c r="BL148" s="133"/>
      <c r="BM148" s="133"/>
      <c r="BN148" s="133"/>
      <c r="BO148" s="133"/>
      <c r="BP148" s="133"/>
      <c r="BQ148" s="133"/>
      <c r="BR148" s="133"/>
      <c r="BS148" s="133"/>
      <c r="BT148" s="133"/>
      <c r="BU148" s="133"/>
      <c r="BV148" s="133"/>
      <c r="BW148" s="133"/>
      <c r="BX148" s="133"/>
      <c r="BY148" s="133"/>
      <c r="BZ148" s="133"/>
      <c r="CA148" s="133"/>
      <c r="CB148" s="133"/>
      <c r="CC148" s="133"/>
      <c r="CD148" s="133"/>
      <c r="CE148" s="133"/>
      <c r="CF148" s="133"/>
      <c r="CG148" s="133"/>
      <c r="CH148" s="133"/>
      <c r="CI148" s="133"/>
      <c r="CJ148" s="133"/>
      <c r="CK148" s="133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133"/>
      <c r="DE148" s="133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3"/>
      <c r="DU148" s="133"/>
      <c r="DV148" s="133"/>
      <c r="DW148" s="133"/>
      <c r="DX148" s="133"/>
      <c r="DY148" s="133"/>
      <c r="DZ148" s="133"/>
      <c r="EA148" s="133"/>
      <c r="EB148" s="133"/>
      <c r="EC148" s="133"/>
      <c r="ED148" s="133"/>
      <c r="EE148" s="133"/>
      <c r="EF148" s="133"/>
      <c r="EG148" s="133"/>
      <c r="EH148" s="133"/>
      <c r="EI148" s="133"/>
      <c r="EJ148" s="133"/>
      <c r="EK148" s="133"/>
      <c r="EL148" s="133"/>
      <c r="EM148" s="133"/>
      <c r="EN148" s="133"/>
      <c r="EO148" s="133"/>
      <c r="EP148" s="133"/>
      <c r="EQ148" s="133"/>
      <c r="ER148" s="133"/>
      <c r="ES148" s="133"/>
      <c r="ET148" s="133"/>
      <c r="EU148" s="133"/>
      <c r="EV148" s="133"/>
      <c r="EW148" s="133"/>
      <c r="EX148" s="133"/>
      <c r="EY148" s="133"/>
      <c r="EZ148" s="133"/>
      <c r="FA148" s="133"/>
      <c r="FB148" s="133"/>
      <c r="FC148" s="133"/>
      <c r="FD148" s="133"/>
      <c r="FE148" s="133"/>
      <c r="FF148" s="133"/>
      <c r="FG148" s="133"/>
      <c r="FH148" s="133"/>
      <c r="FI148" s="133"/>
      <c r="FJ148" s="133"/>
      <c r="FK148" s="133"/>
      <c r="FL148" s="133"/>
      <c r="FM148" s="133"/>
      <c r="FN148" s="133"/>
      <c r="FO148" s="133"/>
      <c r="FP148" s="133"/>
      <c r="FQ148" s="133"/>
      <c r="FR148" s="133"/>
      <c r="FS148" s="133"/>
      <c r="FT148" s="133"/>
      <c r="FU148" s="133"/>
      <c r="FV148" s="133"/>
      <c r="FW148" s="133"/>
      <c r="FX148" s="133"/>
      <c r="FY148" s="133"/>
      <c r="FZ148" s="133"/>
      <c r="GA148" s="133"/>
      <c r="GB148" s="133"/>
      <c r="GC148" s="133"/>
      <c r="GD148" s="133"/>
      <c r="GE148" s="214"/>
      <c r="GF148" s="214"/>
      <c r="GG148" s="214"/>
      <c r="GH148" s="214"/>
      <c r="GI148" s="214"/>
      <c r="GJ148" s="214"/>
      <c r="GK148" s="214"/>
      <c r="GL148" s="214"/>
      <c r="GM148" s="214"/>
      <c r="GN148" s="214"/>
    </row>
    <row r="149" spans="1:196" s="215" customFormat="1" ht="60" hidden="1" customHeight="1">
      <c r="B149" s="321"/>
      <c r="C149" s="321"/>
      <c r="D149" s="372"/>
      <c r="E149" s="327" t="s">
        <v>375</v>
      </c>
      <c r="F149" s="303">
        <f>F59</f>
        <v>904</v>
      </c>
      <c r="G149" s="303">
        <f>G59</f>
        <v>904</v>
      </c>
      <c r="H149" s="303">
        <f>H59</f>
        <v>904</v>
      </c>
      <c r="I149" s="303"/>
      <c r="J149" s="304">
        <f t="shared" si="35"/>
        <v>0</v>
      </c>
      <c r="K149" s="305">
        <f>H149/G149</f>
        <v>1</v>
      </c>
      <c r="L149" s="303">
        <f>L59</f>
        <v>0</v>
      </c>
      <c r="M149" s="303">
        <f>M59</f>
        <v>0</v>
      </c>
      <c r="N149" s="303">
        <f>N59</f>
        <v>0</v>
      </c>
      <c r="O149" s="303">
        <f>O59</f>
        <v>0</v>
      </c>
      <c r="P149" s="303">
        <f t="shared" si="39"/>
        <v>0</v>
      </c>
      <c r="Q149" s="305" t="e">
        <f>O149/N149</f>
        <v>#DIV/0!</v>
      </c>
      <c r="R149" s="303">
        <f>F149+L149</f>
        <v>904</v>
      </c>
      <c r="S149" s="303">
        <f>F149+M149</f>
        <v>904</v>
      </c>
      <c r="T149" s="303">
        <f>G149+N149</f>
        <v>904</v>
      </c>
      <c r="U149" s="303">
        <f>H149+O149</f>
        <v>904</v>
      </c>
      <c r="V149" s="304">
        <f t="shared" si="40"/>
        <v>0</v>
      </c>
      <c r="W149" s="305">
        <f t="shared" si="38"/>
        <v>1</v>
      </c>
      <c r="X149" s="132"/>
      <c r="Y149" s="132"/>
      <c r="Z149" s="132"/>
      <c r="AA149" s="132"/>
      <c r="AB149" s="132"/>
      <c r="AC149" s="132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3"/>
      <c r="AS149" s="133"/>
      <c r="AT149" s="133"/>
      <c r="AU149" s="133"/>
      <c r="AV149" s="133"/>
      <c r="AW149" s="133"/>
      <c r="AX149" s="133"/>
      <c r="AY149" s="133"/>
      <c r="AZ149" s="133"/>
      <c r="BA149" s="133"/>
      <c r="BB149" s="133"/>
      <c r="BC149" s="133"/>
      <c r="BD149" s="133"/>
      <c r="BE149" s="133"/>
      <c r="BF149" s="133"/>
      <c r="BG149" s="133"/>
      <c r="BH149" s="133"/>
      <c r="BI149" s="133"/>
      <c r="BJ149" s="133"/>
      <c r="BK149" s="133"/>
      <c r="BL149" s="133"/>
      <c r="BM149" s="133"/>
      <c r="BN149" s="133"/>
      <c r="BO149" s="133"/>
      <c r="BP149" s="133"/>
      <c r="BQ149" s="133"/>
      <c r="BR149" s="133"/>
      <c r="BS149" s="133"/>
      <c r="BT149" s="133"/>
      <c r="BU149" s="133"/>
      <c r="BV149" s="133"/>
      <c r="BW149" s="133"/>
      <c r="BX149" s="133"/>
      <c r="BY149" s="133"/>
      <c r="BZ149" s="133"/>
      <c r="CA149" s="133"/>
      <c r="CB149" s="133"/>
      <c r="CC149" s="133"/>
      <c r="CD149" s="133"/>
      <c r="CE149" s="133"/>
      <c r="CF149" s="133"/>
      <c r="CG149" s="133"/>
      <c r="CH149" s="133"/>
      <c r="CI149" s="133"/>
      <c r="CJ149" s="133"/>
      <c r="CK149" s="133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133"/>
      <c r="DE149" s="133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3"/>
      <c r="DU149" s="133"/>
      <c r="DV149" s="133"/>
      <c r="DW149" s="133"/>
      <c r="DX149" s="133"/>
      <c r="DY149" s="133"/>
      <c r="DZ149" s="133"/>
      <c r="EA149" s="133"/>
      <c r="EB149" s="133"/>
      <c r="EC149" s="133"/>
      <c r="ED149" s="133"/>
      <c r="EE149" s="133"/>
      <c r="EF149" s="133"/>
      <c r="EG149" s="133"/>
      <c r="EH149" s="133"/>
      <c r="EI149" s="133"/>
      <c r="EJ149" s="133"/>
      <c r="EK149" s="133"/>
      <c r="EL149" s="133"/>
      <c r="EM149" s="133"/>
      <c r="EN149" s="133"/>
      <c r="EO149" s="133"/>
      <c r="EP149" s="133"/>
      <c r="EQ149" s="133"/>
      <c r="ER149" s="133"/>
      <c r="ES149" s="133"/>
      <c r="ET149" s="133"/>
      <c r="EU149" s="133"/>
      <c r="EV149" s="133"/>
      <c r="EW149" s="133"/>
      <c r="EX149" s="133"/>
      <c r="EY149" s="133"/>
      <c r="EZ149" s="133"/>
      <c r="FA149" s="133"/>
      <c r="FB149" s="133"/>
      <c r="FC149" s="133"/>
      <c r="FD149" s="133"/>
      <c r="FE149" s="133"/>
      <c r="FF149" s="133"/>
      <c r="FG149" s="133"/>
      <c r="FH149" s="133"/>
      <c r="FI149" s="133"/>
      <c r="FJ149" s="133"/>
      <c r="FK149" s="133"/>
      <c r="FL149" s="133"/>
      <c r="FM149" s="133"/>
      <c r="FN149" s="133"/>
      <c r="FO149" s="133"/>
      <c r="FP149" s="133"/>
      <c r="FQ149" s="133"/>
      <c r="FR149" s="133"/>
      <c r="FS149" s="133"/>
      <c r="FT149" s="133"/>
      <c r="FU149" s="133"/>
      <c r="FV149" s="133"/>
      <c r="FW149" s="133"/>
      <c r="FX149" s="133"/>
      <c r="FY149" s="133"/>
      <c r="FZ149" s="133"/>
      <c r="GA149" s="133"/>
      <c r="GB149" s="133"/>
      <c r="GC149" s="133"/>
      <c r="GD149" s="133"/>
      <c r="GE149" s="214"/>
      <c r="GF149" s="214"/>
      <c r="GG149" s="214"/>
      <c r="GH149" s="214"/>
      <c r="GI149" s="214"/>
      <c r="GJ149" s="214"/>
      <c r="GK149" s="214"/>
      <c r="GL149" s="214"/>
      <c r="GM149" s="214"/>
      <c r="GN149" s="214"/>
    </row>
    <row r="150" spans="1:196" s="134" customFormat="1" ht="48.75" hidden="1" customHeight="1">
      <c r="B150" s="322"/>
      <c r="C150" s="322"/>
      <c r="D150" s="322"/>
      <c r="E150" s="327" t="s">
        <v>376</v>
      </c>
      <c r="F150" s="303">
        <f>F54</f>
        <v>1757.4</v>
      </c>
      <c r="G150" s="303">
        <f>G54</f>
        <v>1757.4</v>
      </c>
      <c r="H150" s="303">
        <f>H54</f>
        <v>1757.4</v>
      </c>
      <c r="I150" s="303"/>
      <c r="J150" s="303">
        <f t="shared" ref="J150:V150" si="41">J54</f>
        <v>0</v>
      </c>
      <c r="K150" s="303">
        <f t="shared" si="41"/>
        <v>1</v>
      </c>
      <c r="L150" s="303">
        <f t="shared" si="41"/>
        <v>0</v>
      </c>
      <c r="M150" s="303">
        <f t="shared" si="41"/>
        <v>0</v>
      </c>
      <c r="N150" s="303">
        <f t="shared" si="41"/>
        <v>0</v>
      </c>
      <c r="O150" s="303">
        <f t="shared" si="41"/>
        <v>0</v>
      </c>
      <c r="P150" s="303">
        <f t="shared" si="41"/>
        <v>0</v>
      </c>
      <c r="Q150" s="303">
        <f t="shared" si="41"/>
        <v>0</v>
      </c>
      <c r="R150" s="303">
        <f t="shared" si="41"/>
        <v>1757.4</v>
      </c>
      <c r="S150" s="303">
        <f t="shared" si="41"/>
        <v>1757.4</v>
      </c>
      <c r="T150" s="303">
        <f t="shared" si="41"/>
        <v>1757.4</v>
      </c>
      <c r="U150" s="303">
        <f t="shared" si="41"/>
        <v>1757.4</v>
      </c>
      <c r="V150" s="333">
        <f t="shared" si="41"/>
        <v>0</v>
      </c>
      <c r="W150" s="307">
        <f t="shared" si="38"/>
        <v>1</v>
      </c>
      <c r="X150" s="132"/>
      <c r="Y150" s="132"/>
      <c r="Z150" s="132"/>
      <c r="AA150" s="132"/>
      <c r="AB150" s="132"/>
      <c r="AC150" s="132"/>
      <c r="AD150" s="132"/>
      <c r="AE150" s="132"/>
      <c r="AF150" s="132"/>
      <c r="AG150" s="132"/>
      <c r="AH150" s="132"/>
      <c r="AI150" s="132"/>
      <c r="AJ150" s="132"/>
      <c r="AK150" s="132"/>
      <c r="AL150" s="132"/>
      <c r="AM150" s="132"/>
      <c r="AN150" s="132"/>
      <c r="AO150" s="132"/>
      <c r="AP150" s="132"/>
      <c r="AQ150" s="132"/>
      <c r="AR150" s="133"/>
      <c r="AS150" s="133"/>
      <c r="AT150" s="133"/>
      <c r="AU150" s="133"/>
      <c r="AV150" s="133"/>
      <c r="AW150" s="133"/>
      <c r="AX150" s="133"/>
      <c r="AY150" s="133"/>
      <c r="AZ150" s="133"/>
      <c r="BA150" s="133"/>
      <c r="BB150" s="133"/>
      <c r="BC150" s="133"/>
      <c r="BD150" s="133"/>
      <c r="BE150" s="133"/>
      <c r="BF150" s="133"/>
      <c r="BG150" s="133"/>
      <c r="BH150" s="133"/>
      <c r="BI150" s="133"/>
      <c r="BJ150" s="133"/>
      <c r="BK150" s="133"/>
      <c r="BL150" s="133"/>
      <c r="BM150" s="133"/>
      <c r="BN150" s="133"/>
      <c r="BO150" s="133"/>
      <c r="BP150" s="133"/>
      <c r="BQ150" s="133"/>
      <c r="BR150" s="133"/>
      <c r="BS150" s="133"/>
      <c r="BT150" s="133"/>
      <c r="BU150" s="133"/>
      <c r="BV150" s="133"/>
      <c r="BW150" s="133"/>
      <c r="BX150" s="133"/>
      <c r="BY150" s="133"/>
      <c r="BZ150" s="133"/>
      <c r="CA150" s="133"/>
      <c r="CB150" s="133"/>
      <c r="CC150" s="133"/>
      <c r="CD150" s="133"/>
      <c r="CE150" s="133"/>
      <c r="CF150" s="133"/>
      <c r="CG150" s="133"/>
      <c r="CH150" s="133"/>
      <c r="CI150" s="133"/>
      <c r="CJ150" s="133"/>
      <c r="CK150" s="133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133"/>
      <c r="DE150" s="133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3"/>
      <c r="DU150" s="133"/>
      <c r="DV150" s="133"/>
      <c r="DW150" s="133"/>
      <c r="DX150" s="133"/>
      <c r="DY150" s="133"/>
      <c r="DZ150" s="133"/>
      <c r="EA150" s="133"/>
      <c r="EB150" s="133"/>
      <c r="EC150" s="133"/>
      <c r="ED150" s="133"/>
      <c r="EE150" s="133"/>
      <c r="EF150" s="133"/>
      <c r="EG150" s="133"/>
      <c r="EH150" s="133"/>
      <c r="EI150" s="133"/>
      <c r="EJ150" s="133"/>
      <c r="EK150" s="133"/>
      <c r="EL150" s="133"/>
      <c r="EM150" s="133"/>
      <c r="EN150" s="133"/>
      <c r="EO150" s="133"/>
      <c r="EP150" s="133"/>
      <c r="EQ150" s="133"/>
      <c r="ER150" s="133"/>
      <c r="ES150" s="133"/>
      <c r="ET150" s="133"/>
      <c r="EU150" s="133"/>
      <c r="EV150" s="133"/>
      <c r="EW150" s="133"/>
      <c r="EX150" s="133"/>
      <c r="EY150" s="133"/>
      <c r="EZ150" s="133"/>
      <c r="FA150" s="133"/>
      <c r="FB150" s="133"/>
      <c r="FC150" s="133"/>
      <c r="FD150" s="133"/>
      <c r="FE150" s="133"/>
      <c r="FF150" s="133"/>
      <c r="FG150" s="133"/>
      <c r="FH150" s="133"/>
      <c r="FI150" s="133"/>
      <c r="FJ150" s="133"/>
      <c r="FK150" s="133"/>
      <c r="FL150" s="133"/>
      <c r="FM150" s="133"/>
      <c r="FN150" s="133"/>
      <c r="FO150" s="133"/>
      <c r="FP150" s="133"/>
      <c r="FQ150" s="133"/>
      <c r="FR150" s="133"/>
      <c r="FS150" s="133"/>
      <c r="FT150" s="133"/>
      <c r="FU150" s="133"/>
      <c r="FV150" s="133"/>
      <c r="FW150" s="133"/>
      <c r="FX150" s="133"/>
      <c r="FY150" s="133"/>
      <c r="FZ150" s="133"/>
      <c r="GA150" s="133"/>
      <c r="GB150" s="133"/>
      <c r="GC150" s="133"/>
      <c r="GD150" s="133"/>
      <c r="GE150" s="133"/>
      <c r="GF150" s="133"/>
      <c r="GG150" s="133"/>
      <c r="GH150" s="133"/>
      <c r="GI150" s="133"/>
      <c r="GJ150" s="133"/>
      <c r="GK150" s="133"/>
      <c r="GL150" s="133"/>
      <c r="GM150" s="133"/>
      <c r="GN150" s="133"/>
    </row>
    <row r="151" spans="1:196" s="215" customFormat="1" ht="71.45" hidden="1" customHeight="1">
      <c r="B151" s="321"/>
      <c r="C151" s="321"/>
      <c r="D151" s="321"/>
      <c r="E151" s="334" t="s">
        <v>377</v>
      </c>
      <c r="F151" s="303">
        <f>SUM(F104:F106)</f>
        <v>0</v>
      </c>
      <c r="G151" s="303">
        <f>SUM(G104:G106)</f>
        <v>0</v>
      </c>
      <c r="H151" s="303">
        <f>SUM(H104:H106)</f>
        <v>0</v>
      </c>
      <c r="I151" s="303"/>
      <c r="J151" s="304">
        <f>H151-G151</f>
        <v>0</v>
      </c>
      <c r="K151" s="305"/>
      <c r="L151" s="303">
        <f>SUM(L104:L106)</f>
        <v>77.099999999999994</v>
      </c>
      <c r="M151" s="303">
        <f>SUM(M104:M106)</f>
        <v>77.099999999999994</v>
      </c>
      <c r="N151" s="303">
        <f>SUM(N104:N106)</f>
        <v>77.099999999999994</v>
      </c>
      <c r="O151" s="303">
        <f>SUM(O104:O106)</f>
        <v>71.2</v>
      </c>
      <c r="P151" s="303">
        <f>O151-N151</f>
        <v>-5.8999999999999915</v>
      </c>
      <c r="Q151" s="305">
        <f>O151/N151</f>
        <v>0.92347600518806749</v>
      </c>
      <c r="R151" s="303">
        <f>SUM(R104:R106)</f>
        <v>77.099999999999994</v>
      </c>
      <c r="S151" s="303">
        <f>SUM(S104:S106)</f>
        <v>77.099999999999994</v>
      </c>
      <c r="T151" s="303">
        <f>SUM(T104:T106)</f>
        <v>77.099999999999994</v>
      </c>
      <c r="U151" s="303">
        <f>SUM(U104:U106)</f>
        <v>71.2</v>
      </c>
      <c r="V151" s="306">
        <f>U151-T151</f>
        <v>-5.8999999999999915</v>
      </c>
      <c r="W151" s="307">
        <f t="shared" si="38"/>
        <v>0.92347600518806749</v>
      </c>
      <c r="X151" s="132"/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32"/>
      <c r="AL151" s="132"/>
      <c r="AM151" s="132"/>
      <c r="AN151" s="132"/>
      <c r="AO151" s="132"/>
      <c r="AP151" s="132"/>
      <c r="AQ151" s="132"/>
      <c r="AR151" s="133"/>
      <c r="AS151" s="133"/>
      <c r="AT151" s="133"/>
      <c r="AU151" s="133"/>
      <c r="AV151" s="133"/>
      <c r="AW151" s="133"/>
      <c r="AX151" s="133"/>
      <c r="AY151" s="133"/>
      <c r="AZ151" s="133"/>
      <c r="BA151" s="133"/>
      <c r="BB151" s="133"/>
      <c r="BC151" s="133"/>
      <c r="BD151" s="133"/>
      <c r="BE151" s="133"/>
      <c r="BF151" s="133"/>
      <c r="BG151" s="133"/>
      <c r="BH151" s="133"/>
      <c r="BI151" s="133"/>
      <c r="BJ151" s="133"/>
      <c r="BK151" s="133"/>
      <c r="BL151" s="133"/>
      <c r="BM151" s="133"/>
      <c r="BN151" s="133"/>
      <c r="BO151" s="133"/>
      <c r="BP151" s="133"/>
      <c r="BQ151" s="133"/>
      <c r="BR151" s="133"/>
      <c r="BS151" s="133"/>
      <c r="BT151" s="133"/>
      <c r="BU151" s="133"/>
      <c r="BV151" s="133"/>
      <c r="BW151" s="133"/>
      <c r="BX151" s="133"/>
      <c r="BY151" s="133"/>
      <c r="BZ151" s="133"/>
      <c r="CA151" s="133"/>
      <c r="CB151" s="133"/>
      <c r="CC151" s="133"/>
      <c r="CD151" s="133"/>
      <c r="CE151" s="133"/>
      <c r="CF151" s="133"/>
      <c r="CG151" s="133"/>
      <c r="CH151" s="133"/>
      <c r="CI151" s="133"/>
      <c r="CJ151" s="133"/>
      <c r="CK151" s="133"/>
      <c r="CL151" s="133"/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133"/>
      <c r="DE151" s="133"/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3"/>
      <c r="DU151" s="133"/>
      <c r="DV151" s="133"/>
      <c r="DW151" s="133"/>
      <c r="DX151" s="133"/>
      <c r="DY151" s="133"/>
      <c r="DZ151" s="133"/>
      <c r="EA151" s="133"/>
      <c r="EB151" s="133"/>
      <c r="EC151" s="133"/>
      <c r="ED151" s="133"/>
      <c r="EE151" s="133"/>
      <c r="EF151" s="133"/>
      <c r="EG151" s="133"/>
      <c r="EH151" s="133"/>
      <c r="EI151" s="133"/>
      <c r="EJ151" s="133"/>
      <c r="EK151" s="133"/>
      <c r="EL151" s="133"/>
      <c r="EM151" s="133"/>
      <c r="EN151" s="133"/>
      <c r="EO151" s="133"/>
      <c r="EP151" s="133"/>
      <c r="EQ151" s="133"/>
      <c r="ER151" s="133"/>
      <c r="ES151" s="133"/>
      <c r="ET151" s="133"/>
      <c r="EU151" s="133"/>
      <c r="EV151" s="133"/>
      <c r="EW151" s="133"/>
      <c r="EX151" s="133"/>
      <c r="EY151" s="133"/>
      <c r="EZ151" s="133"/>
      <c r="FA151" s="133"/>
      <c r="FB151" s="133"/>
      <c r="FC151" s="133"/>
      <c r="FD151" s="133"/>
      <c r="FE151" s="133"/>
      <c r="FF151" s="133"/>
      <c r="FG151" s="133"/>
      <c r="FH151" s="133"/>
      <c r="FI151" s="133"/>
      <c r="FJ151" s="133"/>
      <c r="FK151" s="133"/>
      <c r="FL151" s="133"/>
      <c r="FM151" s="133"/>
      <c r="FN151" s="133"/>
      <c r="FO151" s="133"/>
      <c r="FP151" s="133"/>
      <c r="FQ151" s="133"/>
      <c r="FR151" s="133"/>
      <c r="FS151" s="133"/>
      <c r="FT151" s="133"/>
      <c r="FU151" s="133"/>
      <c r="FV151" s="133"/>
      <c r="FW151" s="133"/>
      <c r="FX151" s="133"/>
      <c r="FY151" s="133"/>
      <c r="FZ151" s="133"/>
      <c r="GA151" s="133"/>
      <c r="GB151" s="133"/>
      <c r="GC151" s="133"/>
      <c r="GD151" s="133"/>
      <c r="GE151" s="214"/>
      <c r="GF151" s="214"/>
      <c r="GG151" s="214"/>
      <c r="GH151" s="214"/>
      <c r="GI151" s="214"/>
      <c r="GJ151" s="214"/>
      <c r="GK151" s="214"/>
      <c r="GL151" s="214"/>
      <c r="GM151" s="214"/>
      <c r="GN151" s="214"/>
    </row>
    <row r="152" spans="1:196" s="215" customFormat="1" ht="15.75" hidden="1">
      <c r="B152" s="321"/>
      <c r="C152" s="321"/>
      <c r="D152" s="321"/>
      <c r="E152" s="335" t="s">
        <v>378</v>
      </c>
      <c r="F152" s="303">
        <f>F15</f>
        <v>203.6</v>
      </c>
      <c r="G152" s="303">
        <f>G15</f>
        <v>203.6</v>
      </c>
      <c r="H152" s="303">
        <f>H15</f>
        <v>203.6</v>
      </c>
      <c r="I152" s="303"/>
      <c r="J152" s="304">
        <f>H152-G152</f>
        <v>0</v>
      </c>
      <c r="K152" s="305">
        <f>H152/G152</f>
        <v>1</v>
      </c>
      <c r="L152" s="303">
        <f>L15</f>
        <v>0</v>
      </c>
      <c r="M152" s="303">
        <f>M15</f>
        <v>0</v>
      </c>
      <c r="N152" s="303">
        <f>N15</f>
        <v>0</v>
      </c>
      <c r="O152" s="303">
        <f>O15</f>
        <v>0</v>
      </c>
      <c r="P152" s="303">
        <f>O152-N152</f>
        <v>0</v>
      </c>
      <c r="Q152" s="305"/>
      <c r="R152" s="303">
        <f>R15</f>
        <v>203.6</v>
      </c>
      <c r="S152" s="303">
        <f>S15</f>
        <v>203.6</v>
      </c>
      <c r="T152" s="303">
        <f>T15</f>
        <v>203.6</v>
      </c>
      <c r="U152" s="303">
        <f>U15</f>
        <v>203.6</v>
      </c>
      <c r="V152" s="306">
        <f>U152-T152</f>
        <v>0</v>
      </c>
      <c r="W152" s="307">
        <f t="shared" si="38"/>
        <v>1</v>
      </c>
      <c r="X152" s="132"/>
      <c r="Y152" s="132"/>
      <c r="Z152" s="132"/>
      <c r="AA152" s="132"/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2"/>
      <c r="AM152" s="132"/>
      <c r="AN152" s="132"/>
      <c r="AO152" s="132"/>
      <c r="AP152" s="132"/>
      <c r="AQ152" s="132"/>
      <c r="AR152" s="133"/>
      <c r="AS152" s="133"/>
      <c r="AT152" s="133"/>
      <c r="AU152" s="133"/>
      <c r="AV152" s="133"/>
      <c r="AW152" s="133"/>
      <c r="AX152" s="133"/>
      <c r="AY152" s="133"/>
      <c r="AZ152" s="133"/>
      <c r="BA152" s="133"/>
      <c r="BB152" s="133"/>
      <c r="BC152" s="133"/>
      <c r="BD152" s="133"/>
      <c r="BE152" s="133"/>
      <c r="BF152" s="133"/>
      <c r="BG152" s="133"/>
      <c r="BH152" s="133"/>
      <c r="BI152" s="133"/>
      <c r="BJ152" s="133"/>
      <c r="BK152" s="133"/>
      <c r="BL152" s="133"/>
      <c r="BM152" s="133"/>
      <c r="BN152" s="133"/>
      <c r="BO152" s="133"/>
      <c r="BP152" s="133"/>
      <c r="BQ152" s="133"/>
      <c r="BR152" s="133"/>
      <c r="BS152" s="133"/>
      <c r="BT152" s="133"/>
      <c r="BU152" s="133"/>
      <c r="BV152" s="133"/>
      <c r="BW152" s="133"/>
      <c r="BX152" s="133"/>
      <c r="BY152" s="133"/>
      <c r="BZ152" s="133"/>
      <c r="CA152" s="133"/>
      <c r="CB152" s="133"/>
      <c r="CC152" s="133"/>
      <c r="CD152" s="133"/>
      <c r="CE152" s="133"/>
      <c r="CF152" s="133"/>
      <c r="CG152" s="133"/>
      <c r="CH152" s="133"/>
      <c r="CI152" s="133"/>
      <c r="CJ152" s="133"/>
      <c r="CK152" s="133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133"/>
      <c r="DE152" s="133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3"/>
      <c r="DU152" s="133"/>
      <c r="DV152" s="133"/>
      <c r="DW152" s="133"/>
      <c r="DX152" s="133"/>
      <c r="DY152" s="133"/>
      <c r="DZ152" s="133"/>
      <c r="EA152" s="133"/>
      <c r="EB152" s="133"/>
      <c r="EC152" s="133"/>
      <c r="ED152" s="133"/>
      <c r="EE152" s="133"/>
      <c r="EF152" s="133"/>
      <c r="EG152" s="133"/>
      <c r="EH152" s="133"/>
      <c r="EI152" s="133"/>
      <c r="EJ152" s="133"/>
      <c r="EK152" s="133"/>
      <c r="EL152" s="133"/>
      <c r="EM152" s="133"/>
      <c r="EN152" s="133"/>
      <c r="EO152" s="133"/>
      <c r="EP152" s="133"/>
      <c r="EQ152" s="133"/>
      <c r="ER152" s="133"/>
      <c r="ES152" s="133"/>
      <c r="ET152" s="133"/>
      <c r="EU152" s="133"/>
      <c r="EV152" s="133"/>
      <c r="EW152" s="133"/>
      <c r="EX152" s="133"/>
      <c r="EY152" s="133"/>
      <c r="EZ152" s="133"/>
      <c r="FA152" s="133"/>
      <c r="FB152" s="133"/>
      <c r="FC152" s="133"/>
      <c r="FD152" s="133"/>
      <c r="FE152" s="133"/>
      <c r="FF152" s="133"/>
      <c r="FG152" s="133"/>
      <c r="FH152" s="133"/>
      <c r="FI152" s="133"/>
      <c r="FJ152" s="133"/>
      <c r="FK152" s="133"/>
      <c r="FL152" s="133"/>
      <c r="FM152" s="133"/>
      <c r="FN152" s="133"/>
      <c r="FO152" s="133"/>
      <c r="FP152" s="133"/>
      <c r="FQ152" s="133"/>
      <c r="FR152" s="133"/>
      <c r="FS152" s="133"/>
      <c r="FT152" s="133"/>
      <c r="FU152" s="133"/>
      <c r="FV152" s="133"/>
      <c r="FW152" s="133"/>
      <c r="FX152" s="133"/>
      <c r="FY152" s="133"/>
      <c r="FZ152" s="133"/>
      <c r="GA152" s="133"/>
      <c r="GB152" s="133"/>
      <c r="GC152" s="133"/>
      <c r="GD152" s="133"/>
      <c r="GE152" s="214"/>
      <c r="GF152" s="214"/>
      <c r="GG152" s="214"/>
      <c r="GH152" s="214"/>
      <c r="GI152" s="214"/>
      <c r="GJ152" s="214"/>
      <c r="GK152" s="214"/>
      <c r="GL152" s="214"/>
      <c r="GM152" s="214"/>
      <c r="GN152" s="214"/>
    </row>
    <row r="153" spans="1:196" s="134" customFormat="1" ht="15.75" hidden="1">
      <c r="B153" s="322"/>
      <c r="C153" s="322"/>
      <c r="D153" s="322"/>
      <c r="E153" s="335" t="s">
        <v>379</v>
      </c>
      <c r="F153" s="303">
        <f>SUM(F18)</f>
        <v>0</v>
      </c>
      <c r="G153" s="303">
        <f>SUM(G18)</f>
        <v>0</v>
      </c>
      <c r="H153" s="303">
        <f>SUM(H18)</f>
        <v>0</v>
      </c>
      <c r="I153" s="303"/>
      <c r="J153" s="304">
        <f>H153-G153</f>
        <v>0</v>
      </c>
      <c r="K153" s="305" t="e">
        <f t="shared" ref="K153:K154" si="42">H153/G153</f>
        <v>#DIV/0!</v>
      </c>
      <c r="L153" s="303">
        <f>SUM(L18)</f>
        <v>0</v>
      </c>
      <c r="M153" s="303">
        <f>SUM(M18)</f>
        <v>0</v>
      </c>
      <c r="N153" s="303">
        <f>SUM(N18)</f>
        <v>0</v>
      </c>
      <c r="O153" s="303">
        <f>SUM(O18)</f>
        <v>0</v>
      </c>
      <c r="P153" s="303">
        <f>O153-N153</f>
        <v>0</v>
      </c>
      <c r="Q153" s="305"/>
      <c r="R153" s="303">
        <f>SUM(R18)</f>
        <v>0</v>
      </c>
      <c r="S153" s="303">
        <f>SUM(S18)</f>
        <v>0</v>
      </c>
      <c r="T153" s="303">
        <f>SUM(T18)</f>
        <v>0</v>
      </c>
      <c r="U153" s="303">
        <f>SUM(U18)</f>
        <v>0</v>
      </c>
      <c r="V153" s="306">
        <f>U153-T153</f>
        <v>0</v>
      </c>
      <c r="W153" s="307" t="e">
        <f t="shared" si="38"/>
        <v>#DIV/0!</v>
      </c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2"/>
      <c r="AM153" s="132"/>
      <c r="AN153" s="132"/>
      <c r="AO153" s="132"/>
      <c r="AP153" s="132"/>
      <c r="AQ153" s="132"/>
      <c r="AR153" s="133"/>
      <c r="AS153" s="133"/>
      <c r="AT153" s="133"/>
      <c r="AU153" s="133"/>
      <c r="AV153" s="133"/>
      <c r="AW153" s="133"/>
      <c r="AX153" s="133"/>
      <c r="AY153" s="133"/>
      <c r="AZ153" s="133"/>
      <c r="BA153" s="133"/>
      <c r="BB153" s="133"/>
      <c r="BC153" s="133"/>
      <c r="BD153" s="133"/>
      <c r="BE153" s="133"/>
      <c r="BF153" s="133"/>
      <c r="BG153" s="133"/>
      <c r="BH153" s="133"/>
      <c r="BI153" s="133"/>
      <c r="BJ153" s="133"/>
      <c r="BK153" s="133"/>
      <c r="BL153" s="133"/>
      <c r="BM153" s="133"/>
      <c r="BN153" s="133"/>
      <c r="BO153" s="133"/>
      <c r="BP153" s="133"/>
      <c r="BQ153" s="133"/>
      <c r="BR153" s="133"/>
      <c r="BS153" s="133"/>
      <c r="BT153" s="133"/>
      <c r="BU153" s="133"/>
      <c r="BV153" s="133"/>
      <c r="BW153" s="133"/>
      <c r="BX153" s="133"/>
      <c r="BY153" s="133"/>
      <c r="BZ153" s="133"/>
      <c r="CA153" s="133"/>
      <c r="CB153" s="133"/>
      <c r="CC153" s="133"/>
      <c r="CD153" s="133"/>
      <c r="CE153" s="133"/>
      <c r="CF153" s="133"/>
      <c r="CG153" s="133"/>
      <c r="CH153" s="133"/>
      <c r="CI153" s="133"/>
      <c r="CJ153" s="133"/>
      <c r="CK153" s="133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133"/>
      <c r="DE153" s="133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3"/>
      <c r="DU153" s="133"/>
      <c r="DV153" s="133"/>
      <c r="DW153" s="133"/>
      <c r="DX153" s="133"/>
      <c r="DY153" s="133"/>
      <c r="DZ153" s="133"/>
      <c r="EA153" s="133"/>
      <c r="EB153" s="133"/>
      <c r="EC153" s="133"/>
      <c r="ED153" s="133"/>
      <c r="EE153" s="133"/>
      <c r="EF153" s="133"/>
      <c r="EG153" s="133"/>
      <c r="EH153" s="133"/>
      <c r="EI153" s="133"/>
      <c r="EJ153" s="133"/>
      <c r="EK153" s="133"/>
      <c r="EL153" s="133"/>
      <c r="EM153" s="133"/>
      <c r="EN153" s="133"/>
      <c r="EO153" s="133"/>
      <c r="EP153" s="133"/>
      <c r="EQ153" s="133"/>
      <c r="ER153" s="133"/>
      <c r="ES153" s="133"/>
      <c r="ET153" s="133"/>
      <c r="EU153" s="133"/>
      <c r="EV153" s="133"/>
      <c r="EW153" s="133"/>
      <c r="EX153" s="133"/>
      <c r="EY153" s="133"/>
      <c r="EZ153" s="133"/>
      <c r="FA153" s="133"/>
      <c r="FB153" s="133"/>
      <c r="FC153" s="133"/>
      <c r="FD153" s="133"/>
      <c r="FE153" s="133"/>
      <c r="FF153" s="133"/>
      <c r="FG153" s="133"/>
      <c r="FH153" s="133"/>
      <c r="FI153" s="133"/>
      <c r="FJ153" s="133"/>
      <c r="FK153" s="133"/>
      <c r="FL153" s="133"/>
      <c r="FM153" s="133"/>
      <c r="FN153" s="133"/>
      <c r="FO153" s="133"/>
      <c r="FP153" s="133"/>
      <c r="FQ153" s="133"/>
      <c r="FR153" s="133"/>
      <c r="FS153" s="133"/>
      <c r="FT153" s="133"/>
      <c r="FU153" s="133"/>
      <c r="FV153" s="133"/>
      <c r="FW153" s="133"/>
      <c r="FX153" s="133"/>
      <c r="FY153" s="133"/>
      <c r="FZ153" s="133"/>
      <c r="GA153" s="133"/>
      <c r="GB153" s="133"/>
      <c r="GC153" s="133"/>
      <c r="GD153" s="133"/>
      <c r="GE153" s="133"/>
      <c r="GF153" s="133"/>
      <c r="GG153" s="133"/>
      <c r="GH153" s="133"/>
      <c r="GI153" s="133"/>
      <c r="GJ153" s="133"/>
      <c r="GK153" s="133"/>
      <c r="GL153" s="133"/>
      <c r="GM153" s="133"/>
      <c r="GN153" s="133"/>
    </row>
    <row r="154" spans="1:196" s="134" customFormat="1" ht="31.15" hidden="1" customHeight="1">
      <c r="B154" s="322"/>
      <c r="C154" s="322"/>
      <c r="D154" s="322"/>
      <c r="E154" s="335" t="s">
        <v>380</v>
      </c>
      <c r="F154" s="303">
        <f>SUM(F86)</f>
        <v>0</v>
      </c>
      <c r="G154" s="303">
        <f>SUM(G86)</f>
        <v>0</v>
      </c>
      <c r="H154" s="303">
        <f>SUM(H86)</f>
        <v>0</v>
      </c>
      <c r="I154" s="303"/>
      <c r="J154" s="304">
        <f>H154-G154</f>
        <v>0</v>
      </c>
      <c r="K154" s="305" t="e">
        <f t="shared" si="42"/>
        <v>#DIV/0!</v>
      </c>
      <c r="L154" s="303">
        <f>SUM(L86)</f>
        <v>148.5</v>
      </c>
      <c r="M154" s="303">
        <f>SUM(M86)</f>
        <v>148.5</v>
      </c>
      <c r="N154" s="303">
        <f>SUM(N86)</f>
        <v>148.5</v>
      </c>
      <c r="O154" s="303">
        <f>SUM(O86)</f>
        <v>148.5</v>
      </c>
      <c r="P154" s="303">
        <f>O154-N154</f>
        <v>0</v>
      </c>
      <c r="Q154" s="305"/>
      <c r="R154" s="303">
        <f>SUM(R86)</f>
        <v>148.5</v>
      </c>
      <c r="S154" s="303">
        <f>SUM(S86)</f>
        <v>148.5</v>
      </c>
      <c r="T154" s="303">
        <f>SUM(T86)</f>
        <v>148.5</v>
      </c>
      <c r="U154" s="303">
        <f>SUM(U86)</f>
        <v>148.5</v>
      </c>
      <c r="V154" s="306">
        <f>U154-T154</f>
        <v>0</v>
      </c>
      <c r="W154" s="307">
        <f t="shared" si="38"/>
        <v>1</v>
      </c>
      <c r="X154" s="132"/>
      <c r="Y154" s="132"/>
      <c r="Z154" s="132"/>
      <c r="AA154" s="132"/>
      <c r="AB154" s="132"/>
      <c r="AC154" s="132"/>
      <c r="AD154" s="132"/>
      <c r="AE154" s="132"/>
      <c r="AF154" s="132"/>
      <c r="AG154" s="132"/>
      <c r="AH154" s="132"/>
      <c r="AI154" s="132"/>
      <c r="AJ154" s="132"/>
      <c r="AK154" s="132"/>
      <c r="AL154" s="132"/>
      <c r="AM154" s="132"/>
      <c r="AN154" s="132"/>
      <c r="AO154" s="132"/>
      <c r="AP154" s="132"/>
      <c r="AQ154" s="132"/>
      <c r="AR154" s="133"/>
      <c r="AS154" s="133"/>
      <c r="AT154" s="133"/>
      <c r="AU154" s="133"/>
      <c r="AV154" s="133"/>
      <c r="AW154" s="133"/>
      <c r="AX154" s="133"/>
      <c r="AY154" s="133"/>
      <c r="AZ154" s="133"/>
      <c r="BA154" s="133"/>
      <c r="BB154" s="133"/>
      <c r="BC154" s="133"/>
      <c r="BD154" s="133"/>
      <c r="BE154" s="133"/>
      <c r="BF154" s="133"/>
      <c r="BG154" s="133"/>
      <c r="BH154" s="133"/>
      <c r="BI154" s="133"/>
      <c r="BJ154" s="133"/>
      <c r="BK154" s="133"/>
      <c r="BL154" s="133"/>
      <c r="BM154" s="133"/>
      <c r="BN154" s="133"/>
      <c r="BO154" s="133"/>
      <c r="BP154" s="133"/>
      <c r="BQ154" s="133"/>
      <c r="BR154" s="133"/>
      <c r="BS154" s="133"/>
      <c r="BT154" s="133"/>
      <c r="BU154" s="133"/>
      <c r="BV154" s="133"/>
      <c r="BW154" s="133"/>
      <c r="BX154" s="133"/>
      <c r="BY154" s="133"/>
      <c r="BZ154" s="133"/>
      <c r="CA154" s="133"/>
      <c r="CB154" s="133"/>
      <c r="CC154" s="133"/>
      <c r="CD154" s="133"/>
      <c r="CE154" s="133"/>
      <c r="CF154" s="133"/>
      <c r="CG154" s="133"/>
      <c r="CH154" s="133"/>
      <c r="CI154" s="133"/>
      <c r="CJ154" s="133"/>
      <c r="CK154" s="133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133"/>
      <c r="DE154" s="133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3"/>
      <c r="DU154" s="133"/>
      <c r="DV154" s="133"/>
      <c r="DW154" s="133"/>
      <c r="DX154" s="133"/>
      <c r="DY154" s="133"/>
      <c r="DZ154" s="133"/>
      <c r="EA154" s="133"/>
      <c r="EB154" s="133"/>
      <c r="EC154" s="133"/>
      <c r="ED154" s="133"/>
      <c r="EE154" s="133"/>
      <c r="EF154" s="133"/>
      <c r="EG154" s="133"/>
      <c r="EH154" s="133"/>
      <c r="EI154" s="133"/>
      <c r="EJ154" s="133"/>
      <c r="EK154" s="133"/>
      <c r="EL154" s="133"/>
      <c r="EM154" s="133"/>
      <c r="EN154" s="133"/>
      <c r="EO154" s="133"/>
      <c r="EP154" s="133"/>
      <c r="EQ154" s="133"/>
      <c r="ER154" s="133"/>
      <c r="ES154" s="133"/>
      <c r="ET154" s="133"/>
      <c r="EU154" s="133"/>
      <c r="EV154" s="133"/>
      <c r="EW154" s="133"/>
      <c r="EX154" s="133"/>
      <c r="EY154" s="133"/>
      <c r="EZ154" s="133"/>
      <c r="FA154" s="133"/>
      <c r="FB154" s="133"/>
      <c r="FC154" s="133"/>
      <c r="FD154" s="133"/>
      <c r="FE154" s="133"/>
      <c r="FF154" s="133"/>
      <c r="FG154" s="133"/>
      <c r="FH154" s="133"/>
      <c r="FI154" s="133"/>
      <c r="FJ154" s="133"/>
      <c r="FK154" s="133"/>
      <c r="FL154" s="133"/>
      <c r="FM154" s="133"/>
      <c r="FN154" s="133"/>
      <c r="FO154" s="133"/>
      <c r="FP154" s="133"/>
      <c r="FQ154" s="133"/>
      <c r="FR154" s="133"/>
      <c r="FS154" s="133"/>
      <c r="FT154" s="133"/>
      <c r="FU154" s="133"/>
      <c r="FV154" s="133"/>
      <c r="FW154" s="133"/>
      <c r="FX154" s="133"/>
      <c r="FY154" s="133"/>
      <c r="FZ154" s="133"/>
      <c r="GA154" s="133"/>
      <c r="GB154" s="133"/>
      <c r="GC154" s="133"/>
      <c r="GD154" s="133"/>
      <c r="GE154" s="133"/>
      <c r="GF154" s="133"/>
      <c r="GG154" s="133"/>
      <c r="GH154" s="133"/>
      <c r="GI154" s="133"/>
      <c r="GJ154" s="133"/>
      <c r="GK154" s="133"/>
      <c r="GL154" s="133"/>
      <c r="GM154" s="133"/>
      <c r="GN154" s="133"/>
    </row>
    <row r="155" spans="1:196" s="331" customFormat="1" ht="99.6" hidden="1" customHeight="1">
      <c r="B155" s="325"/>
      <c r="C155" s="325"/>
      <c r="D155" s="336"/>
      <c r="E155" s="337" t="s">
        <v>381</v>
      </c>
      <c r="F155" s="303">
        <f t="shared" ref="F155:W155" si="43">SUM(F94)</f>
        <v>0</v>
      </c>
      <c r="G155" s="303">
        <f t="shared" si="43"/>
        <v>0</v>
      </c>
      <c r="H155" s="303">
        <f t="shared" si="43"/>
        <v>0</v>
      </c>
      <c r="I155" s="303">
        <f t="shared" si="43"/>
        <v>0</v>
      </c>
      <c r="J155" s="303">
        <f t="shared" si="43"/>
        <v>0</v>
      </c>
      <c r="K155" s="303">
        <f t="shared" si="43"/>
        <v>0</v>
      </c>
      <c r="L155" s="303">
        <f t="shared" si="43"/>
        <v>789.1</v>
      </c>
      <c r="M155" s="303">
        <f t="shared" si="43"/>
        <v>789.1</v>
      </c>
      <c r="N155" s="303">
        <f t="shared" si="43"/>
        <v>789.1</v>
      </c>
      <c r="O155" s="303">
        <f t="shared" si="43"/>
        <v>789.1</v>
      </c>
      <c r="P155" s="303">
        <f t="shared" si="43"/>
        <v>0</v>
      </c>
      <c r="Q155" s="303">
        <f t="shared" si="43"/>
        <v>1</v>
      </c>
      <c r="R155" s="303">
        <f t="shared" si="43"/>
        <v>789.1</v>
      </c>
      <c r="S155" s="303">
        <f t="shared" si="43"/>
        <v>789.1</v>
      </c>
      <c r="T155" s="303">
        <f t="shared" si="43"/>
        <v>789.1</v>
      </c>
      <c r="U155" s="303">
        <f t="shared" si="43"/>
        <v>789.1</v>
      </c>
      <c r="V155" s="333">
        <f t="shared" si="43"/>
        <v>0</v>
      </c>
      <c r="W155" s="333">
        <f t="shared" si="43"/>
        <v>1</v>
      </c>
      <c r="X155" s="328"/>
      <c r="Y155" s="328"/>
      <c r="Z155" s="328"/>
      <c r="AA155" s="328"/>
      <c r="AB155" s="328"/>
      <c r="AC155" s="328"/>
      <c r="AD155" s="328"/>
      <c r="AE155" s="328"/>
      <c r="AF155" s="328"/>
      <c r="AG155" s="328"/>
      <c r="AH155" s="328"/>
      <c r="AI155" s="328"/>
      <c r="AJ155" s="328"/>
      <c r="AK155" s="328"/>
      <c r="AL155" s="328"/>
      <c r="AM155" s="328"/>
      <c r="AN155" s="328"/>
      <c r="AO155" s="328"/>
      <c r="AP155" s="328"/>
      <c r="AQ155" s="328"/>
      <c r="AR155" s="329"/>
      <c r="AS155" s="329"/>
      <c r="AT155" s="329"/>
      <c r="AU155" s="329"/>
      <c r="AV155" s="329"/>
      <c r="AW155" s="329"/>
      <c r="AX155" s="329"/>
      <c r="AY155" s="329"/>
      <c r="AZ155" s="329"/>
      <c r="BA155" s="329"/>
      <c r="BB155" s="329"/>
      <c r="BC155" s="329"/>
      <c r="BD155" s="329"/>
      <c r="BE155" s="329"/>
      <c r="BF155" s="329"/>
      <c r="BG155" s="329"/>
      <c r="BH155" s="329"/>
      <c r="BI155" s="329"/>
      <c r="BJ155" s="329"/>
      <c r="BK155" s="329"/>
      <c r="BL155" s="329"/>
      <c r="BM155" s="329"/>
      <c r="BN155" s="329"/>
      <c r="BO155" s="329"/>
      <c r="BP155" s="329"/>
      <c r="BQ155" s="329"/>
      <c r="BR155" s="329"/>
      <c r="BS155" s="329"/>
      <c r="BT155" s="329"/>
      <c r="BU155" s="329"/>
      <c r="BV155" s="329"/>
      <c r="BW155" s="329"/>
      <c r="BX155" s="329"/>
      <c r="BY155" s="329"/>
      <c r="BZ155" s="329"/>
      <c r="CA155" s="329"/>
      <c r="CB155" s="329"/>
      <c r="CC155" s="329"/>
      <c r="CD155" s="329"/>
      <c r="CE155" s="329"/>
      <c r="CF155" s="329"/>
      <c r="CG155" s="329"/>
      <c r="CH155" s="329"/>
      <c r="CI155" s="329"/>
      <c r="CJ155" s="329"/>
      <c r="CK155" s="329"/>
      <c r="CL155" s="329"/>
      <c r="CM155" s="329"/>
      <c r="CN155" s="329"/>
      <c r="CO155" s="329"/>
      <c r="CP155" s="329"/>
      <c r="CQ155" s="329"/>
      <c r="CR155" s="329"/>
      <c r="CS155" s="329"/>
      <c r="CT155" s="329"/>
      <c r="CU155" s="329"/>
      <c r="CV155" s="329"/>
      <c r="CW155" s="329"/>
      <c r="CX155" s="329"/>
      <c r="CY155" s="329"/>
      <c r="CZ155" s="329"/>
      <c r="DA155" s="329"/>
      <c r="DB155" s="329"/>
      <c r="DC155" s="329"/>
      <c r="DD155" s="329"/>
      <c r="DE155" s="329"/>
      <c r="DF155" s="329"/>
      <c r="DG155" s="329"/>
      <c r="DH155" s="329"/>
      <c r="DI155" s="329"/>
      <c r="DJ155" s="329"/>
      <c r="DK155" s="329"/>
      <c r="DL155" s="329"/>
      <c r="DM155" s="329"/>
      <c r="DN155" s="329"/>
      <c r="DO155" s="329"/>
      <c r="DP155" s="329"/>
      <c r="DQ155" s="329"/>
      <c r="DR155" s="329"/>
      <c r="DS155" s="329"/>
      <c r="DT155" s="329"/>
      <c r="DU155" s="329"/>
      <c r="DV155" s="329"/>
      <c r="DW155" s="329"/>
      <c r="DX155" s="329"/>
      <c r="DY155" s="329"/>
      <c r="DZ155" s="329"/>
      <c r="EA155" s="329"/>
      <c r="EB155" s="329"/>
      <c r="EC155" s="329"/>
      <c r="ED155" s="329"/>
      <c r="EE155" s="329"/>
      <c r="EF155" s="329"/>
      <c r="EG155" s="329"/>
      <c r="EH155" s="329"/>
      <c r="EI155" s="329"/>
      <c r="EJ155" s="329"/>
      <c r="EK155" s="329"/>
      <c r="EL155" s="329"/>
      <c r="EM155" s="329"/>
      <c r="EN155" s="329"/>
      <c r="EO155" s="329"/>
      <c r="EP155" s="329"/>
      <c r="EQ155" s="329"/>
      <c r="ER155" s="329"/>
      <c r="ES155" s="329"/>
      <c r="ET155" s="329"/>
      <c r="EU155" s="329"/>
      <c r="EV155" s="329"/>
      <c r="EW155" s="329"/>
      <c r="EX155" s="329"/>
      <c r="EY155" s="329"/>
      <c r="EZ155" s="329"/>
      <c r="FA155" s="329"/>
      <c r="FB155" s="329"/>
      <c r="FC155" s="329"/>
      <c r="FD155" s="329"/>
      <c r="FE155" s="329"/>
      <c r="FF155" s="329"/>
      <c r="FG155" s="329"/>
      <c r="FH155" s="329"/>
      <c r="FI155" s="329"/>
      <c r="FJ155" s="329"/>
      <c r="FK155" s="329"/>
      <c r="FL155" s="329"/>
      <c r="FM155" s="329"/>
      <c r="FN155" s="329"/>
      <c r="FO155" s="329"/>
      <c r="FP155" s="329"/>
      <c r="FQ155" s="329"/>
      <c r="FR155" s="329"/>
      <c r="FS155" s="329"/>
      <c r="FT155" s="329"/>
      <c r="FU155" s="329"/>
      <c r="FV155" s="329"/>
      <c r="FW155" s="329"/>
      <c r="FX155" s="329"/>
      <c r="FY155" s="329"/>
      <c r="FZ155" s="329"/>
      <c r="GA155" s="329"/>
      <c r="GB155" s="329"/>
      <c r="GC155" s="329"/>
      <c r="GD155" s="329"/>
      <c r="GE155" s="330"/>
      <c r="GF155" s="330"/>
      <c r="GG155" s="330"/>
      <c r="GH155" s="330"/>
      <c r="GI155" s="330"/>
      <c r="GJ155" s="330"/>
      <c r="GK155" s="330"/>
      <c r="GL155" s="330"/>
      <c r="GM155" s="330"/>
      <c r="GN155" s="330"/>
    </row>
    <row r="156" spans="1:196" s="134" customFormat="1" ht="15.75" hidden="1">
      <c r="B156" s="322"/>
      <c r="C156" s="322"/>
      <c r="D156" s="322"/>
      <c r="E156" s="335" t="s">
        <v>382</v>
      </c>
      <c r="F156" s="338">
        <f t="shared" ref="F156:V156" si="44">F115</f>
        <v>0</v>
      </c>
      <c r="G156" s="338">
        <f t="shared" si="44"/>
        <v>0</v>
      </c>
      <c r="H156" s="338">
        <f t="shared" si="44"/>
        <v>0</v>
      </c>
      <c r="I156" s="338">
        <f t="shared" si="44"/>
        <v>0</v>
      </c>
      <c r="J156" s="338">
        <f t="shared" si="44"/>
        <v>0</v>
      </c>
      <c r="K156" s="338" t="e">
        <f t="shared" si="44"/>
        <v>#DIV/0!</v>
      </c>
      <c r="L156" s="338">
        <f t="shared" si="44"/>
        <v>0</v>
      </c>
      <c r="M156" s="338">
        <f t="shared" si="44"/>
        <v>0</v>
      </c>
      <c r="N156" s="338">
        <f t="shared" si="44"/>
        <v>0</v>
      </c>
      <c r="O156" s="338">
        <f t="shared" si="44"/>
        <v>0</v>
      </c>
      <c r="P156" s="338">
        <f t="shared" si="44"/>
        <v>0</v>
      </c>
      <c r="Q156" s="339" t="e">
        <f t="shared" si="44"/>
        <v>#DIV/0!</v>
      </c>
      <c r="R156" s="303">
        <f t="shared" si="44"/>
        <v>0</v>
      </c>
      <c r="S156" s="303">
        <f t="shared" si="44"/>
        <v>0</v>
      </c>
      <c r="T156" s="303">
        <f t="shared" si="44"/>
        <v>0</v>
      </c>
      <c r="U156" s="303">
        <f t="shared" si="44"/>
        <v>0</v>
      </c>
      <c r="V156" s="333">
        <f t="shared" si="44"/>
        <v>0</v>
      </c>
      <c r="W156" s="307" t="e">
        <f t="shared" si="38"/>
        <v>#DIV/0!</v>
      </c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2"/>
      <c r="AH156" s="132"/>
      <c r="AI156" s="132"/>
      <c r="AJ156" s="132"/>
      <c r="AK156" s="132"/>
      <c r="AL156" s="132"/>
      <c r="AM156" s="132"/>
      <c r="AN156" s="132"/>
      <c r="AO156" s="132"/>
      <c r="AP156" s="132"/>
      <c r="AQ156" s="132"/>
      <c r="AR156" s="133"/>
      <c r="AS156" s="133"/>
      <c r="AT156" s="133"/>
      <c r="AU156" s="133"/>
      <c r="AV156" s="133"/>
      <c r="AW156" s="133"/>
      <c r="AX156" s="133"/>
      <c r="AY156" s="133"/>
      <c r="AZ156" s="133"/>
      <c r="BA156" s="133"/>
      <c r="BB156" s="133"/>
      <c r="BC156" s="133"/>
      <c r="BD156" s="133"/>
      <c r="BE156" s="133"/>
      <c r="BF156" s="133"/>
      <c r="BG156" s="133"/>
      <c r="BH156" s="133"/>
      <c r="BI156" s="133"/>
      <c r="BJ156" s="133"/>
      <c r="BK156" s="133"/>
      <c r="BL156" s="133"/>
      <c r="BM156" s="133"/>
      <c r="BN156" s="133"/>
      <c r="BO156" s="133"/>
      <c r="BP156" s="133"/>
      <c r="BQ156" s="133"/>
      <c r="BR156" s="133"/>
      <c r="BS156" s="133"/>
      <c r="BT156" s="133"/>
      <c r="BU156" s="133"/>
      <c r="BV156" s="133"/>
      <c r="BW156" s="133"/>
      <c r="BX156" s="133"/>
      <c r="BY156" s="133"/>
      <c r="BZ156" s="133"/>
      <c r="CA156" s="133"/>
      <c r="CB156" s="133"/>
      <c r="CC156" s="133"/>
      <c r="CD156" s="133"/>
      <c r="CE156" s="133"/>
      <c r="CF156" s="133"/>
      <c r="CG156" s="133"/>
      <c r="CH156" s="133"/>
      <c r="CI156" s="133"/>
      <c r="CJ156" s="133"/>
      <c r="CK156" s="133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133"/>
      <c r="DE156" s="133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3"/>
      <c r="DU156" s="133"/>
      <c r="DV156" s="133"/>
      <c r="DW156" s="133"/>
      <c r="DX156" s="133"/>
      <c r="DY156" s="133"/>
      <c r="DZ156" s="133"/>
      <c r="EA156" s="133"/>
      <c r="EB156" s="133"/>
      <c r="EC156" s="133"/>
      <c r="ED156" s="133"/>
      <c r="EE156" s="133"/>
      <c r="EF156" s="133"/>
      <c r="EG156" s="133"/>
      <c r="EH156" s="133"/>
      <c r="EI156" s="133"/>
      <c r="EJ156" s="133"/>
      <c r="EK156" s="133"/>
      <c r="EL156" s="133"/>
      <c r="EM156" s="133"/>
      <c r="EN156" s="133"/>
      <c r="EO156" s="133"/>
      <c r="EP156" s="133"/>
      <c r="EQ156" s="133"/>
      <c r="ER156" s="133"/>
      <c r="ES156" s="133"/>
      <c r="ET156" s="133"/>
      <c r="EU156" s="133"/>
      <c r="EV156" s="133"/>
      <c r="EW156" s="133"/>
      <c r="EX156" s="133"/>
      <c r="EY156" s="133"/>
      <c r="EZ156" s="133"/>
      <c r="FA156" s="133"/>
      <c r="FB156" s="133"/>
      <c r="FC156" s="133"/>
      <c r="FD156" s="133"/>
      <c r="FE156" s="133"/>
      <c r="FF156" s="133"/>
      <c r="FG156" s="133"/>
      <c r="FH156" s="133"/>
      <c r="FI156" s="133"/>
      <c r="FJ156" s="133"/>
      <c r="FK156" s="133"/>
      <c r="FL156" s="133"/>
      <c r="FM156" s="133"/>
      <c r="FN156" s="133"/>
      <c r="FO156" s="133"/>
      <c r="FP156" s="133"/>
      <c r="FQ156" s="133"/>
      <c r="FR156" s="133"/>
      <c r="FS156" s="133"/>
      <c r="FT156" s="133"/>
      <c r="FU156" s="133"/>
      <c r="FV156" s="133"/>
      <c r="FW156" s="133"/>
      <c r="FX156" s="133"/>
      <c r="FY156" s="133"/>
      <c r="FZ156" s="133"/>
      <c r="GA156" s="133"/>
      <c r="GB156" s="133"/>
      <c r="GC156" s="133"/>
      <c r="GD156" s="133"/>
      <c r="GE156" s="133"/>
      <c r="GF156" s="133"/>
      <c r="GG156" s="133"/>
      <c r="GH156" s="133"/>
      <c r="GI156" s="133"/>
      <c r="GJ156" s="133"/>
      <c r="GK156" s="133"/>
      <c r="GL156" s="133"/>
      <c r="GM156" s="133"/>
      <c r="GN156" s="133"/>
    </row>
    <row r="157" spans="1:196" s="134" customFormat="1" ht="43.5" hidden="1" customHeight="1">
      <c r="B157" s="322"/>
      <c r="C157" s="322"/>
      <c r="D157" s="322"/>
      <c r="E157" s="335" t="s">
        <v>383</v>
      </c>
      <c r="F157" s="338">
        <f t="shared" ref="F157:V157" si="45">F80</f>
        <v>1567.7</v>
      </c>
      <c r="G157" s="338">
        <f t="shared" si="45"/>
        <v>1567.7</v>
      </c>
      <c r="H157" s="338">
        <f t="shared" si="45"/>
        <v>1563.5</v>
      </c>
      <c r="I157" s="338">
        <f t="shared" si="45"/>
        <v>3.0182651857251406E-3</v>
      </c>
      <c r="J157" s="338">
        <f t="shared" si="45"/>
        <v>-4.2000000000000455</v>
      </c>
      <c r="K157" s="338">
        <f t="shared" si="45"/>
        <v>0.99732091599158001</v>
      </c>
      <c r="L157" s="338">
        <f t="shared" si="45"/>
        <v>0</v>
      </c>
      <c r="M157" s="338">
        <f t="shared" si="45"/>
        <v>0</v>
      </c>
      <c r="N157" s="338">
        <f t="shared" si="45"/>
        <v>0</v>
      </c>
      <c r="O157" s="338">
        <f t="shared" si="45"/>
        <v>0</v>
      </c>
      <c r="P157" s="338">
        <f t="shared" si="45"/>
        <v>0</v>
      </c>
      <c r="Q157" s="338">
        <f t="shared" si="45"/>
        <v>0</v>
      </c>
      <c r="R157" s="303">
        <f t="shared" si="45"/>
        <v>1567.7</v>
      </c>
      <c r="S157" s="303">
        <f t="shared" si="45"/>
        <v>1567.7</v>
      </c>
      <c r="T157" s="303">
        <f t="shared" si="45"/>
        <v>1567.7</v>
      </c>
      <c r="U157" s="303">
        <f t="shared" si="45"/>
        <v>1563.5</v>
      </c>
      <c r="V157" s="333">
        <f t="shared" si="45"/>
        <v>-4.2000000000000455</v>
      </c>
      <c r="W157" s="307">
        <f t="shared" si="38"/>
        <v>0.99732091599158001</v>
      </c>
      <c r="X157" s="132"/>
      <c r="Y157" s="132"/>
      <c r="Z157" s="132"/>
      <c r="AA157" s="132"/>
      <c r="AB157" s="132"/>
      <c r="AC157" s="132"/>
      <c r="AD157" s="132"/>
      <c r="AE157" s="132"/>
      <c r="AF157" s="132"/>
      <c r="AG157" s="132"/>
      <c r="AH157" s="132"/>
      <c r="AI157" s="132"/>
      <c r="AJ157" s="132"/>
      <c r="AK157" s="132"/>
      <c r="AL157" s="132"/>
      <c r="AM157" s="132"/>
      <c r="AN157" s="132"/>
      <c r="AO157" s="132"/>
      <c r="AP157" s="132"/>
      <c r="AQ157" s="132"/>
      <c r="AR157" s="133"/>
      <c r="AS157" s="133"/>
      <c r="AT157" s="133"/>
      <c r="AU157" s="133"/>
      <c r="AV157" s="133"/>
      <c r="AW157" s="133"/>
      <c r="AX157" s="133"/>
      <c r="AY157" s="133"/>
      <c r="AZ157" s="133"/>
      <c r="BA157" s="133"/>
      <c r="BB157" s="133"/>
      <c r="BC157" s="133"/>
      <c r="BD157" s="133"/>
      <c r="BE157" s="133"/>
      <c r="BF157" s="133"/>
      <c r="BG157" s="133"/>
      <c r="BH157" s="133"/>
      <c r="BI157" s="133"/>
      <c r="BJ157" s="133"/>
      <c r="BK157" s="133"/>
      <c r="BL157" s="133"/>
      <c r="BM157" s="133"/>
      <c r="BN157" s="133"/>
      <c r="BO157" s="133"/>
      <c r="BP157" s="133"/>
      <c r="BQ157" s="133"/>
      <c r="BR157" s="133"/>
      <c r="BS157" s="133"/>
      <c r="BT157" s="133"/>
      <c r="BU157" s="133"/>
      <c r="BV157" s="133"/>
      <c r="BW157" s="133"/>
      <c r="BX157" s="133"/>
      <c r="BY157" s="133"/>
      <c r="BZ157" s="133"/>
      <c r="CA157" s="133"/>
      <c r="CB157" s="133"/>
      <c r="CC157" s="133"/>
      <c r="CD157" s="133"/>
      <c r="CE157" s="133"/>
      <c r="CF157" s="133"/>
      <c r="CG157" s="133"/>
      <c r="CH157" s="133"/>
      <c r="CI157" s="133"/>
      <c r="CJ157" s="133"/>
      <c r="CK157" s="133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133"/>
      <c r="DE157" s="133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3"/>
      <c r="DU157" s="133"/>
      <c r="DV157" s="133"/>
      <c r="DW157" s="133"/>
      <c r="DX157" s="133"/>
      <c r="DY157" s="133"/>
      <c r="DZ157" s="133"/>
      <c r="EA157" s="133"/>
      <c r="EB157" s="133"/>
      <c r="EC157" s="133"/>
      <c r="ED157" s="133"/>
      <c r="EE157" s="133"/>
      <c r="EF157" s="133"/>
      <c r="EG157" s="133"/>
      <c r="EH157" s="133"/>
      <c r="EI157" s="133"/>
      <c r="EJ157" s="133"/>
      <c r="EK157" s="133"/>
      <c r="EL157" s="133"/>
      <c r="EM157" s="133"/>
      <c r="EN157" s="133"/>
      <c r="EO157" s="133"/>
      <c r="EP157" s="133"/>
      <c r="EQ157" s="133"/>
      <c r="ER157" s="133"/>
      <c r="ES157" s="133"/>
      <c r="ET157" s="133"/>
      <c r="EU157" s="133"/>
      <c r="EV157" s="133"/>
      <c r="EW157" s="133"/>
      <c r="EX157" s="133"/>
      <c r="EY157" s="133"/>
      <c r="EZ157" s="133"/>
      <c r="FA157" s="133"/>
      <c r="FB157" s="133"/>
      <c r="FC157" s="133"/>
      <c r="FD157" s="133"/>
      <c r="FE157" s="133"/>
      <c r="FF157" s="133"/>
      <c r="FG157" s="133"/>
      <c r="FH157" s="133"/>
      <c r="FI157" s="133"/>
      <c r="FJ157" s="133"/>
      <c r="FK157" s="133"/>
      <c r="FL157" s="133"/>
      <c r="FM157" s="133"/>
      <c r="FN157" s="133"/>
      <c r="FO157" s="133"/>
      <c r="FP157" s="133"/>
      <c r="FQ157" s="133"/>
      <c r="FR157" s="133"/>
      <c r="FS157" s="133"/>
      <c r="FT157" s="133"/>
      <c r="FU157" s="133"/>
      <c r="FV157" s="133"/>
      <c r="FW157" s="133"/>
      <c r="FX157" s="133"/>
      <c r="FY157" s="133"/>
      <c r="FZ157" s="133"/>
      <c r="GA157" s="133"/>
      <c r="GB157" s="133"/>
      <c r="GC157" s="133"/>
      <c r="GD157" s="133"/>
      <c r="GE157" s="133"/>
      <c r="GF157" s="133"/>
      <c r="GG157" s="133"/>
      <c r="GH157" s="133"/>
      <c r="GI157" s="133"/>
      <c r="GJ157" s="133"/>
      <c r="GK157" s="133"/>
      <c r="GL157" s="133"/>
      <c r="GM157" s="133"/>
      <c r="GN157" s="133"/>
    </row>
    <row r="158" spans="1:196" s="134" customFormat="1" ht="121.15" hidden="1" customHeight="1">
      <c r="B158" s="322"/>
      <c r="C158" s="322"/>
      <c r="D158" s="322"/>
      <c r="E158" s="340" t="s">
        <v>384</v>
      </c>
      <c r="F158" s="303">
        <f t="shared" ref="F158:V158" si="46">F131</f>
        <v>0</v>
      </c>
      <c r="G158" s="303">
        <f t="shared" si="46"/>
        <v>0</v>
      </c>
      <c r="H158" s="303">
        <f t="shared" si="46"/>
        <v>0</v>
      </c>
      <c r="I158" s="303">
        <f t="shared" si="46"/>
        <v>0</v>
      </c>
      <c r="J158" s="303">
        <f t="shared" si="46"/>
        <v>0</v>
      </c>
      <c r="K158" s="303">
        <f t="shared" si="46"/>
        <v>0</v>
      </c>
      <c r="L158" s="303">
        <f t="shared" si="46"/>
        <v>4019.4</v>
      </c>
      <c r="M158" s="303">
        <f t="shared" si="46"/>
        <v>4019.4</v>
      </c>
      <c r="N158" s="303">
        <f t="shared" si="46"/>
        <v>4019.4</v>
      </c>
      <c r="O158" s="303">
        <f t="shared" si="46"/>
        <v>0</v>
      </c>
      <c r="P158" s="303">
        <f t="shared" si="46"/>
        <v>-4019.4</v>
      </c>
      <c r="Q158" s="303">
        <f t="shared" si="46"/>
        <v>0</v>
      </c>
      <c r="R158" s="303">
        <f t="shared" si="46"/>
        <v>4019.4</v>
      </c>
      <c r="S158" s="303">
        <f t="shared" si="46"/>
        <v>4019.4</v>
      </c>
      <c r="T158" s="303">
        <f t="shared" si="46"/>
        <v>4019.4</v>
      </c>
      <c r="U158" s="303">
        <f t="shared" si="46"/>
        <v>0</v>
      </c>
      <c r="V158" s="303">
        <f t="shared" si="46"/>
        <v>-4019.4</v>
      </c>
      <c r="W158" s="307">
        <f t="shared" si="38"/>
        <v>0</v>
      </c>
      <c r="X158" s="132"/>
      <c r="Y158" s="132"/>
      <c r="Z158" s="132"/>
      <c r="AA158" s="132"/>
      <c r="AB158" s="132"/>
      <c r="AC158" s="132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3"/>
      <c r="AS158" s="133"/>
      <c r="AT158" s="133"/>
      <c r="AU158" s="133"/>
      <c r="AV158" s="133"/>
      <c r="AW158" s="133"/>
      <c r="AX158" s="133"/>
      <c r="AY158" s="133"/>
      <c r="AZ158" s="133"/>
      <c r="BA158" s="133"/>
      <c r="BB158" s="133"/>
      <c r="BC158" s="133"/>
      <c r="BD158" s="133"/>
      <c r="BE158" s="133"/>
      <c r="BF158" s="133"/>
      <c r="BG158" s="133"/>
      <c r="BH158" s="133"/>
      <c r="BI158" s="133"/>
      <c r="BJ158" s="133"/>
      <c r="BK158" s="133"/>
      <c r="BL158" s="133"/>
      <c r="BM158" s="133"/>
      <c r="BN158" s="133"/>
      <c r="BO158" s="133"/>
      <c r="BP158" s="133"/>
      <c r="BQ158" s="133"/>
      <c r="BR158" s="133"/>
      <c r="BS158" s="133"/>
      <c r="BT158" s="133"/>
      <c r="BU158" s="133"/>
      <c r="BV158" s="133"/>
      <c r="BW158" s="133"/>
      <c r="BX158" s="133"/>
      <c r="BY158" s="133"/>
      <c r="BZ158" s="133"/>
      <c r="CA158" s="133"/>
      <c r="CB158" s="133"/>
      <c r="CC158" s="133"/>
      <c r="CD158" s="133"/>
      <c r="CE158" s="133"/>
      <c r="CF158" s="133"/>
      <c r="CG158" s="133"/>
      <c r="CH158" s="133"/>
      <c r="CI158" s="133"/>
      <c r="CJ158" s="133"/>
      <c r="CK158" s="133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133"/>
      <c r="DE158" s="133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3"/>
      <c r="DU158" s="133"/>
      <c r="DV158" s="133"/>
      <c r="DW158" s="133"/>
      <c r="DX158" s="133"/>
      <c r="DY158" s="133"/>
      <c r="DZ158" s="133"/>
      <c r="EA158" s="133"/>
      <c r="EB158" s="133"/>
      <c r="EC158" s="133"/>
      <c r="ED158" s="133"/>
      <c r="EE158" s="133"/>
      <c r="EF158" s="133"/>
      <c r="EG158" s="133"/>
      <c r="EH158" s="133"/>
      <c r="EI158" s="133"/>
      <c r="EJ158" s="133"/>
      <c r="EK158" s="133"/>
      <c r="EL158" s="133"/>
      <c r="EM158" s="133"/>
      <c r="EN158" s="133"/>
      <c r="EO158" s="133"/>
      <c r="EP158" s="133"/>
      <c r="EQ158" s="133"/>
      <c r="ER158" s="133"/>
      <c r="ES158" s="133"/>
      <c r="ET158" s="133"/>
      <c r="EU158" s="133"/>
      <c r="EV158" s="133"/>
      <c r="EW158" s="133"/>
      <c r="EX158" s="133"/>
      <c r="EY158" s="133"/>
      <c r="EZ158" s="133"/>
      <c r="FA158" s="133"/>
      <c r="FB158" s="133"/>
      <c r="FC158" s="133"/>
      <c r="FD158" s="133"/>
      <c r="FE158" s="133"/>
      <c r="FF158" s="133"/>
      <c r="FG158" s="133"/>
      <c r="FH158" s="133"/>
      <c r="FI158" s="133"/>
      <c r="FJ158" s="133"/>
      <c r="FK158" s="133"/>
      <c r="FL158" s="133"/>
      <c r="FM158" s="133"/>
      <c r="FN158" s="133"/>
      <c r="FO158" s="133"/>
      <c r="FP158" s="133"/>
      <c r="FQ158" s="133"/>
      <c r="FR158" s="133"/>
      <c r="FS158" s="133"/>
      <c r="FT158" s="133"/>
      <c r="FU158" s="133"/>
      <c r="FV158" s="133"/>
      <c r="FW158" s="133"/>
      <c r="FX158" s="133"/>
      <c r="FY158" s="133"/>
      <c r="FZ158" s="133"/>
      <c r="GA158" s="133"/>
      <c r="GB158" s="133"/>
      <c r="GC158" s="133"/>
      <c r="GD158" s="133"/>
      <c r="GE158" s="133"/>
      <c r="GF158" s="133"/>
      <c r="GG158" s="133"/>
      <c r="GH158" s="133"/>
      <c r="GI158" s="133"/>
      <c r="GJ158" s="133"/>
      <c r="GK158" s="133"/>
      <c r="GL158" s="133"/>
      <c r="GM158" s="133"/>
      <c r="GN158" s="133"/>
    </row>
    <row r="159" spans="1:196" s="134" customFormat="1" ht="81.599999999999994" hidden="1" customHeight="1">
      <c r="B159" s="322"/>
      <c r="C159" s="322"/>
      <c r="D159" s="322"/>
      <c r="E159" s="341" t="s">
        <v>362</v>
      </c>
      <c r="F159" s="338">
        <f t="shared" ref="F159:W159" si="47">F119</f>
        <v>446.6</v>
      </c>
      <c r="G159" s="338">
        <f t="shared" si="47"/>
        <v>446.6</v>
      </c>
      <c r="H159" s="338">
        <f t="shared" si="47"/>
        <v>0</v>
      </c>
      <c r="I159" s="338">
        <f t="shared" si="47"/>
        <v>0</v>
      </c>
      <c r="J159" s="338">
        <f t="shared" si="47"/>
        <v>-446.6</v>
      </c>
      <c r="K159" s="338">
        <f t="shared" si="47"/>
        <v>0</v>
      </c>
      <c r="L159" s="338">
        <f t="shared" si="47"/>
        <v>0</v>
      </c>
      <c r="M159" s="338">
        <f t="shared" si="47"/>
        <v>0</v>
      </c>
      <c r="N159" s="338">
        <f t="shared" si="47"/>
        <v>0</v>
      </c>
      <c r="O159" s="338">
        <f t="shared" si="47"/>
        <v>0</v>
      </c>
      <c r="P159" s="338">
        <f t="shared" si="47"/>
        <v>0</v>
      </c>
      <c r="Q159" s="338">
        <f t="shared" si="47"/>
        <v>0</v>
      </c>
      <c r="R159" s="303">
        <f t="shared" si="47"/>
        <v>446.6</v>
      </c>
      <c r="S159" s="303">
        <f t="shared" si="47"/>
        <v>446.6</v>
      </c>
      <c r="T159" s="303">
        <f t="shared" si="47"/>
        <v>446.6</v>
      </c>
      <c r="U159" s="303">
        <f t="shared" si="47"/>
        <v>0</v>
      </c>
      <c r="V159" s="333">
        <f t="shared" si="47"/>
        <v>-446.6</v>
      </c>
      <c r="W159" s="307">
        <f t="shared" si="47"/>
        <v>0</v>
      </c>
      <c r="X159" s="132"/>
      <c r="Y159" s="132"/>
      <c r="Z159" s="132"/>
      <c r="AA159" s="132"/>
      <c r="AB159" s="132"/>
      <c r="AC159" s="132"/>
      <c r="AD159" s="132"/>
      <c r="AE159" s="132"/>
      <c r="AF159" s="132"/>
      <c r="AG159" s="132"/>
      <c r="AH159" s="132"/>
      <c r="AI159" s="132"/>
      <c r="AJ159" s="132"/>
      <c r="AK159" s="132"/>
      <c r="AL159" s="132"/>
      <c r="AM159" s="132"/>
      <c r="AN159" s="132"/>
      <c r="AO159" s="132"/>
      <c r="AP159" s="132"/>
      <c r="AQ159" s="132"/>
      <c r="AR159" s="133"/>
      <c r="AS159" s="133"/>
      <c r="AT159" s="133"/>
      <c r="AU159" s="133"/>
      <c r="AV159" s="133"/>
      <c r="AW159" s="133"/>
      <c r="AX159" s="133"/>
      <c r="AY159" s="133"/>
      <c r="AZ159" s="133"/>
      <c r="BA159" s="133"/>
      <c r="BB159" s="133"/>
      <c r="BC159" s="133"/>
      <c r="BD159" s="133"/>
      <c r="BE159" s="133"/>
      <c r="BF159" s="133"/>
      <c r="BG159" s="133"/>
      <c r="BH159" s="133"/>
      <c r="BI159" s="133"/>
      <c r="BJ159" s="133"/>
      <c r="BK159" s="133"/>
      <c r="BL159" s="133"/>
      <c r="BM159" s="133"/>
      <c r="BN159" s="133"/>
      <c r="BO159" s="133"/>
      <c r="BP159" s="133"/>
      <c r="BQ159" s="133"/>
      <c r="BR159" s="133"/>
      <c r="BS159" s="133"/>
      <c r="BT159" s="133"/>
      <c r="BU159" s="133"/>
      <c r="BV159" s="133"/>
      <c r="BW159" s="133"/>
      <c r="BX159" s="133"/>
      <c r="BY159" s="133"/>
      <c r="BZ159" s="133"/>
      <c r="CA159" s="133"/>
      <c r="CB159" s="133"/>
      <c r="CC159" s="133"/>
      <c r="CD159" s="133"/>
      <c r="CE159" s="133"/>
      <c r="CF159" s="133"/>
      <c r="CG159" s="133"/>
      <c r="CH159" s="133"/>
      <c r="CI159" s="133"/>
      <c r="CJ159" s="133"/>
      <c r="CK159" s="133"/>
      <c r="CL159" s="133"/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133"/>
      <c r="DE159" s="133"/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3"/>
      <c r="DU159" s="133"/>
      <c r="DV159" s="133"/>
      <c r="DW159" s="133"/>
      <c r="DX159" s="133"/>
      <c r="DY159" s="133"/>
      <c r="DZ159" s="133"/>
      <c r="EA159" s="133"/>
      <c r="EB159" s="133"/>
      <c r="EC159" s="133"/>
      <c r="ED159" s="133"/>
      <c r="EE159" s="133"/>
      <c r="EF159" s="133"/>
      <c r="EG159" s="133"/>
      <c r="EH159" s="133"/>
      <c r="EI159" s="133"/>
      <c r="EJ159" s="133"/>
      <c r="EK159" s="133"/>
      <c r="EL159" s="133"/>
      <c r="EM159" s="133"/>
      <c r="EN159" s="133"/>
      <c r="EO159" s="133"/>
      <c r="EP159" s="133"/>
      <c r="EQ159" s="133"/>
      <c r="ER159" s="133"/>
      <c r="ES159" s="133"/>
      <c r="ET159" s="133"/>
      <c r="EU159" s="133"/>
      <c r="EV159" s="133"/>
      <c r="EW159" s="133"/>
      <c r="EX159" s="133"/>
      <c r="EY159" s="133"/>
      <c r="EZ159" s="133"/>
      <c r="FA159" s="133"/>
      <c r="FB159" s="133"/>
      <c r="FC159" s="133"/>
      <c r="FD159" s="133"/>
      <c r="FE159" s="133"/>
      <c r="FF159" s="133"/>
      <c r="FG159" s="133"/>
      <c r="FH159" s="133"/>
      <c r="FI159" s="133"/>
      <c r="FJ159" s="133"/>
      <c r="FK159" s="133"/>
      <c r="FL159" s="133"/>
      <c r="FM159" s="133"/>
      <c r="FN159" s="133"/>
      <c r="FO159" s="133"/>
      <c r="FP159" s="133"/>
      <c r="FQ159" s="133"/>
      <c r="FR159" s="133"/>
      <c r="FS159" s="133"/>
      <c r="FT159" s="133"/>
      <c r="FU159" s="133"/>
      <c r="FV159" s="133"/>
      <c r="FW159" s="133"/>
      <c r="FX159" s="133"/>
      <c r="FY159" s="133"/>
      <c r="FZ159" s="133"/>
      <c r="GA159" s="133"/>
      <c r="GB159" s="133"/>
      <c r="GC159" s="133"/>
      <c r="GD159" s="133"/>
      <c r="GE159" s="133"/>
      <c r="GF159" s="133"/>
      <c r="GG159" s="133"/>
      <c r="GH159" s="133"/>
      <c r="GI159" s="133"/>
      <c r="GJ159" s="133"/>
      <c r="GK159" s="133"/>
      <c r="GL159" s="133"/>
      <c r="GM159" s="133"/>
      <c r="GN159" s="133"/>
    </row>
    <row r="160" spans="1:196" s="134" customFormat="1" ht="98.45" hidden="1" customHeight="1">
      <c r="B160" s="322"/>
      <c r="C160" s="322"/>
      <c r="D160" s="322"/>
      <c r="E160" s="341" t="s">
        <v>363</v>
      </c>
      <c r="F160" s="338">
        <f t="shared" ref="F160:W160" si="48">F120</f>
        <v>641.1</v>
      </c>
      <c r="G160" s="338">
        <f t="shared" si="48"/>
        <v>641.1</v>
      </c>
      <c r="H160" s="338">
        <f t="shared" si="48"/>
        <v>228.5</v>
      </c>
      <c r="I160" s="338">
        <f t="shared" si="48"/>
        <v>4.4110879113411873E-4</v>
      </c>
      <c r="J160" s="338">
        <f t="shared" si="48"/>
        <v>-412.6</v>
      </c>
      <c r="K160" s="338">
        <f t="shared" si="48"/>
        <v>0.3564186554359694</v>
      </c>
      <c r="L160" s="338">
        <f t="shared" si="48"/>
        <v>0</v>
      </c>
      <c r="M160" s="338">
        <f t="shared" si="48"/>
        <v>0</v>
      </c>
      <c r="N160" s="338">
        <f t="shared" si="48"/>
        <v>0</v>
      </c>
      <c r="O160" s="338">
        <f t="shared" si="48"/>
        <v>0</v>
      </c>
      <c r="P160" s="338">
        <f t="shared" si="48"/>
        <v>0</v>
      </c>
      <c r="Q160" s="338">
        <f t="shared" si="48"/>
        <v>0</v>
      </c>
      <c r="R160" s="303">
        <f t="shared" si="48"/>
        <v>641.1</v>
      </c>
      <c r="S160" s="303">
        <f t="shared" si="48"/>
        <v>641.1</v>
      </c>
      <c r="T160" s="303">
        <f t="shared" si="48"/>
        <v>641.1</v>
      </c>
      <c r="U160" s="303">
        <f t="shared" si="48"/>
        <v>228.5</v>
      </c>
      <c r="V160" s="333">
        <f t="shared" si="48"/>
        <v>-412.6</v>
      </c>
      <c r="W160" s="307">
        <f t="shared" si="48"/>
        <v>0.3564186554359694</v>
      </c>
      <c r="X160" s="132"/>
      <c r="Y160" s="132"/>
      <c r="Z160" s="132"/>
      <c r="AA160" s="132"/>
      <c r="AB160" s="132"/>
      <c r="AC160" s="132"/>
      <c r="AD160" s="132"/>
      <c r="AE160" s="132"/>
      <c r="AF160" s="132"/>
      <c r="AG160" s="132"/>
      <c r="AH160" s="132"/>
      <c r="AI160" s="132"/>
      <c r="AJ160" s="132"/>
      <c r="AK160" s="132"/>
      <c r="AL160" s="132"/>
      <c r="AM160" s="132"/>
      <c r="AN160" s="132"/>
      <c r="AO160" s="132"/>
      <c r="AP160" s="132"/>
      <c r="AQ160" s="132"/>
      <c r="AR160" s="133"/>
      <c r="AS160" s="133"/>
      <c r="AT160" s="133"/>
      <c r="AU160" s="133"/>
      <c r="AV160" s="133"/>
      <c r="AW160" s="133"/>
      <c r="AX160" s="133"/>
      <c r="AY160" s="133"/>
      <c r="AZ160" s="133"/>
      <c r="BA160" s="133"/>
      <c r="BB160" s="133"/>
      <c r="BC160" s="133"/>
      <c r="BD160" s="133"/>
      <c r="BE160" s="133"/>
      <c r="BF160" s="133"/>
      <c r="BG160" s="133"/>
      <c r="BH160" s="133"/>
      <c r="BI160" s="133"/>
      <c r="BJ160" s="133"/>
      <c r="BK160" s="133"/>
      <c r="BL160" s="133"/>
      <c r="BM160" s="133"/>
      <c r="BN160" s="133"/>
      <c r="BO160" s="133"/>
      <c r="BP160" s="133"/>
      <c r="BQ160" s="133"/>
      <c r="BR160" s="133"/>
      <c r="BS160" s="133"/>
      <c r="BT160" s="133"/>
      <c r="BU160" s="133"/>
      <c r="BV160" s="133"/>
      <c r="BW160" s="133"/>
      <c r="BX160" s="133"/>
      <c r="BY160" s="133"/>
      <c r="BZ160" s="133"/>
      <c r="CA160" s="133"/>
      <c r="CB160" s="133"/>
      <c r="CC160" s="133"/>
      <c r="CD160" s="133"/>
      <c r="CE160" s="133"/>
      <c r="CF160" s="133"/>
      <c r="CG160" s="133"/>
      <c r="CH160" s="133"/>
      <c r="CI160" s="133"/>
      <c r="CJ160" s="133"/>
      <c r="CK160" s="133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133"/>
      <c r="DE160" s="133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3"/>
      <c r="DU160" s="133"/>
      <c r="DV160" s="133"/>
      <c r="DW160" s="133"/>
      <c r="DX160" s="133"/>
      <c r="DY160" s="133"/>
      <c r="DZ160" s="133"/>
      <c r="EA160" s="133"/>
      <c r="EB160" s="133"/>
      <c r="EC160" s="133"/>
      <c r="ED160" s="133"/>
      <c r="EE160" s="133"/>
      <c r="EF160" s="133"/>
      <c r="EG160" s="133"/>
      <c r="EH160" s="133"/>
      <c r="EI160" s="133"/>
      <c r="EJ160" s="133"/>
      <c r="EK160" s="133"/>
      <c r="EL160" s="133"/>
      <c r="EM160" s="133"/>
      <c r="EN160" s="133"/>
      <c r="EO160" s="133"/>
      <c r="EP160" s="133"/>
      <c r="EQ160" s="133"/>
      <c r="ER160" s="133"/>
      <c r="ES160" s="133"/>
      <c r="ET160" s="133"/>
      <c r="EU160" s="133"/>
      <c r="EV160" s="133"/>
      <c r="EW160" s="133"/>
      <c r="EX160" s="133"/>
      <c r="EY160" s="133"/>
      <c r="EZ160" s="133"/>
      <c r="FA160" s="133"/>
      <c r="FB160" s="133"/>
      <c r="FC160" s="133"/>
      <c r="FD160" s="133"/>
      <c r="FE160" s="133"/>
      <c r="FF160" s="133"/>
      <c r="FG160" s="133"/>
      <c r="FH160" s="133"/>
      <c r="FI160" s="133"/>
      <c r="FJ160" s="133"/>
      <c r="FK160" s="133"/>
      <c r="FL160" s="133"/>
      <c r="FM160" s="133"/>
      <c r="FN160" s="133"/>
      <c r="FO160" s="133"/>
      <c r="FP160" s="133"/>
      <c r="FQ160" s="133"/>
      <c r="FR160" s="133"/>
      <c r="FS160" s="133"/>
      <c r="FT160" s="133"/>
      <c r="FU160" s="133"/>
      <c r="FV160" s="133"/>
      <c r="FW160" s="133"/>
      <c r="FX160" s="133"/>
      <c r="FY160" s="133"/>
      <c r="FZ160" s="133"/>
      <c r="GA160" s="133"/>
      <c r="GB160" s="133"/>
      <c r="GC160" s="133"/>
      <c r="GD160" s="133"/>
      <c r="GE160" s="133"/>
      <c r="GF160" s="133"/>
      <c r="GG160" s="133"/>
      <c r="GH160" s="133"/>
      <c r="GI160" s="133"/>
      <c r="GJ160" s="133"/>
      <c r="GK160" s="133"/>
      <c r="GL160" s="133"/>
      <c r="GM160" s="133"/>
      <c r="GN160" s="133"/>
    </row>
    <row r="161" spans="2:196" s="342" customFormat="1" ht="41.25" hidden="1" customHeight="1">
      <c r="B161" s="343"/>
      <c r="C161" s="343"/>
      <c r="D161" s="343"/>
      <c r="E161" s="344"/>
      <c r="F161" s="345">
        <f>SUM(F139:F160)</f>
        <v>103123.20000000003</v>
      </c>
      <c r="G161" s="345">
        <f t="shared" ref="G161:J161" si="49">SUM(G139:G160)</f>
        <v>103123.20000000003</v>
      </c>
      <c r="H161" s="345">
        <f t="shared" si="49"/>
        <v>101280.59999999999</v>
      </c>
      <c r="I161" s="345"/>
      <c r="J161" s="345">
        <f t="shared" si="49"/>
        <v>-1842.6000000000095</v>
      </c>
      <c r="K161" s="346">
        <f>H161/G161</f>
        <v>0.98213205175944851</v>
      </c>
      <c r="L161" s="345">
        <f>SUM(L139:L160)</f>
        <v>7883.7999999999993</v>
      </c>
      <c r="M161" s="345">
        <f t="shared" ref="M161:P161" si="50">SUM(M139:M160)</f>
        <v>7883.7999999999993</v>
      </c>
      <c r="N161" s="345">
        <f t="shared" si="50"/>
        <v>7883.7999999999993</v>
      </c>
      <c r="O161" s="345">
        <f t="shared" si="50"/>
        <v>3831.9999999999995</v>
      </c>
      <c r="P161" s="345">
        <f t="shared" si="50"/>
        <v>-4051.8</v>
      </c>
      <c r="Q161" s="346">
        <f t="shared" si="37"/>
        <v>0.48606002181689034</v>
      </c>
      <c r="R161" s="345">
        <f>SUM(R139:R160)</f>
        <v>111007.00000000001</v>
      </c>
      <c r="S161" s="345">
        <f t="shared" ref="S161:V161" si="51">SUM(S139:S160)</f>
        <v>111007.00000000001</v>
      </c>
      <c r="T161" s="345">
        <f t="shared" si="51"/>
        <v>111007.00000000001</v>
      </c>
      <c r="U161" s="345">
        <f t="shared" si="51"/>
        <v>105112.59999999999</v>
      </c>
      <c r="V161" s="345">
        <f t="shared" si="51"/>
        <v>-5894.4000000000015</v>
      </c>
      <c r="W161" s="347">
        <f t="shared" si="38"/>
        <v>0.94690064590521295</v>
      </c>
      <c r="X161" s="348"/>
      <c r="Y161" s="348"/>
      <c r="Z161" s="348"/>
      <c r="AA161" s="348" t="s">
        <v>269</v>
      </c>
      <c r="AB161" s="348"/>
      <c r="AC161" s="348"/>
      <c r="AD161" s="348"/>
      <c r="AE161" s="348"/>
      <c r="AF161" s="348"/>
      <c r="AG161" s="348"/>
      <c r="AH161" s="348"/>
      <c r="AI161" s="348"/>
      <c r="AJ161" s="348"/>
      <c r="AK161" s="348"/>
      <c r="AL161" s="348"/>
      <c r="AM161" s="348"/>
      <c r="AN161" s="348"/>
      <c r="AO161" s="348"/>
      <c r="AP161" s="348"/>
      <c r="AQ161" s="348"/>
      <c r="AR161" s="349"/>
      <c r="AS161" s="349"/>
      <c r="AT161" s="349"/>
      <c r="AU161" s="349"/>
      <c r="AV161" s="349"/>
      <c r="AW161" s="349"/>
      <c r="AX161" s="349"/>
      <c r="AY161" s="349"/>
      <c r="AZ161" s="349"/>
      <c r="BA161" s="349"/>
      <c r="BB161" s="349"/>
      <c r="BC161" s="349"/>
      <c r="BD161" s="349"/>
      <c r="BE161" s="349"/>
      <c r="BF161" s="349"/>
      <c r="BG161" s="349"/>
      <c r="BH161" s="349"/>
      <c r="BI161" s="349"/>
      <c r="BJ161" s="349"/>
      <c r="BK161" s="349"/>
      <c r="BL161" s="349"/>
      <c r="BM161" s="349"/>
      <c r="BN161" s="349"/>
      <c r="BO161" s="349"/>
      <c r="BP161" s="349"/>
      <c r="BQ161" s="349"/>
      <c r="BR161" s="349"/>
      <c r="BS161" s="349"/>
      <c r="BT161" s="349"/>
      <c r="BU161" s="349"/>
      <c r="BV161" s="349"/>
      <c r="BW161" s="349"/>
      <c r="BX161" s="349"/>
      <c r="BY161" s="349"/>
      <c r="BZ161" s="349"/>
      <c r="CA161" s="349"/>
      <c r="CB161" s="349"/>
      <c r="CC161" s="349"/>
      <c r="CD161" s="349"/>
      <c r="CE161" s="349"/>
      <c r="CF161" s="349"/>
      <c r="CG161" s="349"/>
      <c r="CH161" s="349"/>
      <c r="CI161" s="349"/>
      <c r="CJ161" s="349"/>
      <c r="CK161" s="349"/>
      <c r="CL161" s="349"/>
      <c r="CM161" s="349"/>
      <c r="CN161" s="349"/>
      <c r="CO161" s="349"/>
      <c r="CP161" s="349"/>
      <c r="CQ161" s="349"/>
      <c r="CR161" s="349"/>
      <c r="CS161" s="349"/>
      <c r="CT161" s="349"/>
      <c r="CU161" s="349"/>
      <c r="CV161" s="349"/>
      <c r="CW161" s="349"/>
      <c r="CX161" s="349"/>
      <c r="CY161" s="349"/>
      <c r="CZ161" s="349"/>
      <c r="DA161" s="349"/>
      <c r="DB161" s="349"/>
      <c r="DC161" s="349"/>
      <c r="DD161" s="349"/>
      <c r="DE161" s="349"/>
      <c r="DF161" s="349"/>
      <c r="DG161" s="349"/>
      <c r="DH161" s="349"/>
      <c r="DI161" s="349"/>
      <c r="DJ161" s="349"/>
      <c r="DK161" s="349"/>
      <c r="DL161" s="349"/>
      <c r="DM161" s="349"/>
      <c r="DN161" s="349"/>
      <c r="DO161" s="349"/>
      <c r="DP161" s="349"/>
      <c r="DQ161" s="349"/>
      <c r="DR161" s="349"/>
      <c r="DS161" s="349"/>
      <c r="DT161" s="349"/>
      <c r="DU161" s="349"/>
      <c r="DV161" s="349"/>
      <c r="DW161" s="349"/>
      <c r="DX161" s="349"/>
      <c r="DY161" s="349"/>
      <c r="DZ161" s="349"/>
      <c r="EA161" s="349"/>
      <c r="EB161" s="349"/>
      <c r="EC161" s="349"/>
      <c r="ED161" s="349"/>
      <c r="EE161" s="349"/>
      <c r="EF161" s="349"/>
      <c r="EG161" s="349"/>
      <c r="EH161" s="349"/>
      <c r="EI161" s="349"/>
      <c r="EJ161" s="349"/>
      <c r="EK161" s="349"/>
      <c r="EL161" s="349"/>
      <c r="EM161" s="349"/>
      <c r="EN161" s="349"/>
      <c r="EO161" s="349"/>
      <c r="EP161" s="349"/>
      <c r="EQ161" s="349"/>
      <c r="ER161" s="349"/>
      <c r="ES161" s="349"/>
      <c r="ET161" s="349"/>
      <c r="EU161" s="349"/>
      <c r="EV161" s="349"/>
      <c r="EW161" s="349"/>
      <c r="EX161" s="349"/>
      <c r="EY161" s="349"/>
      <c r="EZ161" s="349"/>
      <c r="FA161" s="349"/>
      <c r="FB161" s="349"/>
      <c r="FC161" s="349"/>
      <c r="FD161" s="349"/>
      <c r="FE161" s="349"/>
      <c r="FF161" s="349"/>
      <c r="FG161" s="349"/>
      <c r="FH161" s="349"/>
      <c r="FI161" s="349"/>
      <c r="FJ161" s="349"/>
      <c r="FK161" s="349"/>
      <c r="FL161" s="349"/>
      <c r="FM161" s="349"/>
      <c r="FN161" s="349"/>
      <c r="FO161" s="349"/>
      <c r="FP161" s="349"/>
      <c r="FQ161" s="349"/>
      <c r="FR161" s="349"/>
      <c r="FS161" s="349"/>
      <c r="FT161" s="349"/>
      <c r="FU161" s="349"/>
      <c r="FV161" s="349"/>
      <c r="FW161" s="349"/>
      <c r="FX161" s="349"/>
      <c r="FY161" s="349"/>
      <c r="FZ161" s="349"/>
      <c r="GA161" s="349"/>
      <c r="GB161" s="349"/>
      <c r="GC161" s="349"/>
      <c r="GD161" s="349"/>
      <c r="GE161" s="344"/>
      <c r="GF161" s="344"/>
      <c r="GG161" s="344"/>
      <c r="GH161" s="344"/>
      <c r="GI161" s="344"/>
      <c r="GJ161" s="344"/>
      <c r="GK161" s="344"/>
      <c r="GL161" s="344"/>
      <c r="GM161" s="344"/>
      <c r="GN161" s="344"/>
    </row>
    <row r="162" spans="2:196" ht="42" hidden="1" customHeight="1">
      <c r="E162" s="5" t="s">
        <v>385</v>
      </c>
      <c r="F162" s="350"/>
      <c r="G162" s="350"/>
      <c r="H162" s="350"/>
      <c r="I162" s="350"/>
      <c r="J162" s="350"/>
      <c r="K162" s="351"/>
      <c r="L162" s="350"/>
      <c r="M162" s="350"/>
      <c r="N162" s="350"/>
      <c r="O162" s="350"/>
      <c r="P162" s="350"/>
      <c r="Q162" s="352"/>
      <c r="R162" s="350"/>
      <c r="S162" s="350"/>
      <c r="T162" s="350"/>
      <c r="U162" s="353">
        <f>SUM(U161-U153-U152-U154-U145-U158)</f>
        <v>100643.39999999998</v>
      </c>
      <c r="V162" s="354"/>
      <c r="W162" s="35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</row>
    <row r="163" spans="2:196" hidden="1">
      <c r="F163" s="288"/>
      <c r="G163" s="288"/>
      <c r="H163" s="289"/>
      <c r="I163" s="16"/>
      <c r="J163" s="16"/>
      <c r="K163" s="290"/>
      <c r="L163" s="350"/>
      <c r="M163" s="350"/>
      <c r="N163" s="350"/>
      <c r="O163" s="350"/>
      <c r="P163" s="350"/>
      <c r="Q163" s="16"/>
      <c r="R163" s="16"/>
      <c r="S163" s="16"/>
      <c r="T163" s="16"/>
      <c r="U163" s="16"/>
      <c r="V163" s="356"/>
      <c r="W163" s="356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</row>
    <row r="164" spans="2:196" hidden="1">
      <c r="E164" s="5" t="s">
        <v>386</v>
      </c>
      <c r="F164" s="288"/>
      <c r="G164" s="288"/>
      <c r="H164" s="289"/>
      <c r="I164" s="16"/>
      <c r="J164" s="16"/>
      <c r="K164" s="290"/>
      <c r="L164" s="16"/>
      <c r="M164" s="16"/>
      <c r="N164" s="16"/>
      <c r="O164" s="16"/>
      <c r="P164" s="17"/>
      <c r="Q164" s="16"/>
      <c r="R164" s="17">
        <f>L161+F161</f>
        <v>111007.00000000003</v>
      </c>
      <c r="S164" s="16"/>
      <c r="T164" s="16"/>
      <c r="U164" s="16"/>
      <c r="V164" s="356"/>
      <c r="W164" s="356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</row>
    <row r="165" spans="2:196" hidden="1">
      <c r="F165" s="288"/>
      <c r="G165" s="288"/>
      <c r="H165" s="289"/>
      <c r="I165" s="16"/>
      <c r="J165" s="16"/>
      <c r="K165" s="290"/>
      <c r="L165" s="16"/>
      <c r="M165" s="16"/>
      <c r="N165" s="16"/>
      <c r="O165" s="16"/>
      <c r="P165" s="17"/>
      <c r="Q165" s="16"/>
      <c r="R165" s="16"/>
      <c r="S165" s="16"/>
      <c r="T165" s="16"/>
      <c r="U165" s="16"/>
      <c r="V165" s="356"/>
      <c r="W165" s="356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</row>
    <row r="166" spans="2:196" hidden="1">
      <c r="E166" s="5" t="s">
        <v>387</v>
      </c>
      <c r="F166" s="357" t="e">
        <f>#REF!</f>
        <v>#REF!</v>
      </c>
      <c r="G166" s="357" t="e">
        <f>#REF!</f>
        <v>#REF!</v>
      </c>
      <c r="H166" s="357" t="e">
        <f>#REF!</f>
        <v>#REF!</v>
      </c>
      <c r="I166" s="357"/>
      <c r="J166" s="358" t="e">
        <f t="shared" ref="J166:J175" si="52">H166-G166</f>
        <v>#REF!</v>
      </c>
      <c r="K166" s="359" t="e">
        <f t="shared" ref="K166:K175" si="53">H166/G166</f>
        <v>#REF!</v>
      </c>
      <c r="L166" s="357" t="e">
        <f>#REF!</f>
        <v>#REF!</v>
      </c>
      <c r="M166" s="357" t="e">
        <f>#REF!</f>
        <v>#REF!</v>
      </c>
      <c r="N166" s="357" t="e">
        <f>#REF!</f>
        <v>#REF!</v>
      </c>
      <c r="O166" s="357" t="e">
        <f>#REF!</f>
        <v>#REF!</v>
      </c>
      <c r="P166" s="357" t="e">
        <f t="shared" ref="P166:P175" si="54">O166-N166</f>
        <v>#REF!</v>
      </c>
      <c r="Q166" s="359" t="e">
        <f>O166/N166</f>
        <v>#REF!</v>
      </c>
      <c r="R166" s="357" t="e">
        <f>#REF!</f>
        <v>#REF!</v>
      </c>
      <c r="S166" s="357" t="e">
        <f>#REF!</f>
        <v>#REF!</v>
      </c>
      <c r="T166" s="357" t="e">
        <f>#REF!</f>
        <v>#REF!</v>
      </c>
      <c r="U166" s="357" t="e">
        <f>#REF!</f>
        <v>#REF!</v>
      </c>
      <c r="V166" s="360" t="e">
        <f>U166-T166</f>
        <v>#REF!</v>
      </c>
      <c r="W166" s="361" t="e">
        <f t="shared" ref="W166:W173" si="55">U166/T166</f>
        <v>#REF!</v>
      </c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</row>
    <row r="167" spans="2:196" hidden="1">
      <c r="E167" s="5" t="s">
        <v>388</v>
      </c>
      <c r="F167" s="357" t="e">
        <f>#REF!</f>
        <v>#REF!</v>
      </c>
      <c r="G167" s="357" t="e">
        <f>#REF!</f>
        <v>#REF!</v>
      </c>
      <c r="H167" s="357" t="e">
        <f>#REF!</f>
        <v>#REF!</v>
      </c>
      <c r="I167" s="362"/>
      <c r="J167" s="358" t="e">
        <f t="shared" si="52"/>
        <v>#REF!</v>
      </c>
      <c r="K167" s="359" t="e">
        <f t="shared" si="53"/>
        <v>#REF!</v>
      </c>
      <c r="L167" s="357" t="e">
        <f>#REF!</f>
        <v>#REF!</v>
      </c>
      <c r="M167" s="357" t="e">
        <f>#REF!</f>
        <v>#REF!</v>
      </c>
      <c r="N167" s="357" t="e">
        <f>#REF!</f>
        <v>#REF!</v>
      </c>
      <c r="O167" s="357" t="e">
        <f>#REF!</f>
        <v>#REF!</v>
      </c>
      <c r="P167" s="357" t="e">
        <f t="shared" si="54"/>
        <v>#REF!</v>
      </c>
      <c r="Q167" s="359" t="e">
        <f t="shared" ref="Q167:Q175" si="56">O167/N167</f>
        <v>#REF!</v>
      </c>
      <c r="R167" s="357" t="e">
        <f>#REF!</f>
        <v>#REF!</v>
      </c>
      <c r="S167" s="357" t="e">
        <f>#REF!</f>
        <v>#REF!</v>
      </c>
      <c r="T167" s="357" t="e">
        <f>#REF!</f>
        <v>#REF!</v>
      </c>
      <c r="U167" s="357" t="e">
        <f>#REF!</f>
        <v>#REF!</v>
      </c>
      <c r="V167" s="360" t="e">
        <f t="shared" ref="V167:V175" si="57">U167-T167</f>
        <v>#REF!</v>
      </c>
      <c r="W167" s="361" t="e">
        <f t="shared" si="55"/>
        <v>#REF!</v>
      </c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</row>
    <row r="168" spans="2:196" hidden="1">
      <c r="E168" s="5" t="s">
        <v>389</v>
      </c>
      <c r="F168" s="357" t="e">
        <f>#REF!</f>
        <v>#REF!</v>
      </c>
      <c r="G168" s="357" t="e">
        <f>#REF!</f>
        <v>#REF!</v>
      </c>
      <c r="H168" s="357" t="e">
        <f>#REF!</f>
        <v>#REF!</v>
      </c>
      <c r="I168" s="362"/>
      <c r="J168" s="358" t="e">
        <f t="shared" si="52"/>
        <v>#REF!</v>
      </c>
      <c r="K168" s="359" t="e">
        <f t="shared" si="53"/>
        <v>#REF!</v>
      </c>
      <c r="L168" s="357" t="e">
        <f>#REF!</f>
        <v>#REF!</v>
      </c>
      <c r="M168" s="357" t="e">
        <f>#REF!</f>
        <v>#REF!</v>
      </c>
      <c r="N168" s="357" t="e">
        <f>#REF!</f>
        <v>#REF!</v>
      </c>
      <c r="O168" s="357" t="e">
        <f>#REF!</f>
        <v>#REF!</v>
      </c>
      <c r="P168" s="357" t="e">
        <f t="shared" si="54"/>
        <v>#REF!</v>
      </c>
      <c r="Q168" s="359" t="e">
        <f t="shared" si="56"/>
        <v>#REF!</v>
      </c>
      <c r="R168" s="357" t="e">
        <f>#REF!</f>
        <v>#REF!</v>
      </c>
      <c r="S168" s="357" t="e">
        <f>#REF!</f>
        <v>#REF!</v>
      </c>
      <c r="T168" s="357" t="e">
        <f>#REF!</f>
        <v>#REF!</v>
      </c>
      <c r="U168" s="357" t="e">
        <f>#REF!</f>
        <v>#REF!</v>
      </c>
      <c r="V168" s="360" t="e">
        <f t="shared" si="57"/>
        <v>#REF!</v>
      </c>
      <c r="W168" s="361" t="e">
        <f t="shared" si="55"/>
        <v>#REF!</v>
      </c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</row>
    <row r="169" spans="2:196" hidden="1">
      <c r="E169" s="5" t="s">
        <v>378</v>
      </c>
      <c r="F169" s="357">
        <f>F152</f>
        <v>203.6</v>
      </c>
      <c r="G169" s="357">
        <f>G152</f>
        <v>203.6</v>
      </c>
      <c r="H169" s="357">
        <f>H152</f>
        <v>203.6</v>
      </c>
      <c r="I169" s="357"/>
      <c r="J169" s="358">
        <f t="shared" si="52"/>
        <v>0</v>
      </c>
      <c r="K169" s="359">
        <f t="shared" si="53"/>
        <v>1</v>
      </c>
      <c r="L169" s="357">
        <f>L152</f>
        <v>0</v>
      </c>
      <c r="M169" s="357">
        <f>M152</f>
        <v>0</v>
      </c>
      <c r="N169" s="357">
        <f>N152</f>
        <v>0</v>
      </c>
      <c r="O169" s="357">
        <f>O152</f>
        <v>0</v>
      </c>
      <c r="P169" s="357">
        <f t="shared" si="54"/>
        <v>0</v>
      </c>
      <c r="Q169" s="359" t="e">
        <f t="shared" si="56"/>
        <v>#DIV/0!</v>
      </c>
      <c r="R169" s="357">
        <f>R152</f>
        <v>203.6</v>
      </c>
      <c r="S169" s="357">
        <f>S152</f>
        <v>203.6</v>
      </c>
      <c r="T169" s="357">
        <f>T152</f>
        <v>203.6</v>
      </c>
      <c r="U169" s="357">
        <f>U152</f>
        <v>203.6</v>
      </c>
      <c r="V169" s="360">
        <f t="shared" si="57"/>
        <v>0</v>
      </c>
      <c r="W169" s="361">
        <f t="shared" si="55"/>
        <v>1</v>
      </c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</row>
    <row r="170" spans="2:196" hidden="1">
      <c r="E170" s="5" t="s">
        <v>390</v>
      </c>
      <c r="F170" s="357">
        <f>F139</f>
        <v>81502.100000000006</v>
      </c>
      <c r="G170" s="357">
        <f>G139</f>
        <v>81502.100000000006</v>
      </c>
      <c r="H170" s="357">
        <f>H139</f>
        <v>81139.199999999997</v>
      </c>
      <c r="I170" s="357"/>
      <c r="J170" s="358">
        <f t="shared" si="52"/>
        <v>-362.90000000000873</v>
      </c>
      <c r="K170" s="359">
        <f t="shared" si="53"/>
        <v>0.99554735399455951</v>
      </c>
      <c r="L170" s="357">
        <f>L139</f>
        <v>1171.7</v>
      </c>
      <c r="M170" s="357">
        <f>M139</f>
        <v>1171.7</v>
      </c>
      <c r="N170" s="357">
        <f>N139</f>
        <v>1171.7</v>
      </c>
      <c r="O170" s="357">
        <f>O139</f>
        <v>1148.0999999999999</v>
      </c>
      <c r="P170" s="357">
        <f t="shared" si="54"/>
        <v>-23.600000000000136</v>
      </c>
      <c r="Q170" s="359">
        <f t="shared" si="56"/>
        <v>0.97985832550994267</v>
      </c>
      <c r="R170" s="357">
        <f>R139</f>
        <v>82673.8</v>
      </c>
      <c r="S170" s="357">
        <f>S139</f>
        <v>82673.8</v>
      </c>
      <c r="T170" s="357">
        <f>T139</f>
        <v>82673.8</v>
      </c>
      <c r="U170" s="357">
        <f>U139</f>
        <v>82287.3</v>
      </c>
      <c r="V170" s="360">
        <f t="shared" si="57"/>
        <v>-386.5</v>
      </c>
      <c r="W170" s="361">
        <f t="shared" si="55"/>
        <v>0.99532500018143599</v>
      </c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</row>
    <row r="171" spans="2:196" ht="13.9" hidden="1" customHeight="1">
      <c r="E171" s="5" t="s">
        <v>369</v>
      </c>
      <c r="F171" s="357">
        <f>F143</f>
        <v>1099.5</v>
      </c>
      <c r="G171" s="357">
        <f>G143</f>
        <v>1099.5</v>
      </c>
      <c r="H171" s="357">
        <f>H143</f>
        <v>599.5</v>
      </c>
      <c r="I171" s="357"/>
      <c r="J171" s="358">
        <f t="shared" si="52"/>
        <v>-500</v>
      </c>
      <c r="K171" s="359">
        <f t="shared" si="53"/>
        <v>0.54524783992723969</v>
      </c>
      <c r="L171" s="357">
        <f>L143</f>
        <v>89.2</v>
      </c>
      <c r="M171" s="357">
        <f>M143</f>
        <v>89.2</v>
      </c>
      <c r="N171" s="357">
        <f>N143</f>
        <v>89.2</v>
      </c>
      <c r="O171" s="357">
        <f>O143</f>
        <v>89.2</v>
      </c>
      <c r="P171" s="357">
        <f t="shared" si="54"/>
        <v>0</v>
      </c>
      <c r="Q171" s="359">
        <f t="shared" si="56"/>
        <v>1</v>
      </c>
      <c r="R171" s="357">
        <f>R143</f>
        <v>1188.7</v>
      </c>
      <c r="S171" s="357">
        <f>S143</f>
        <v>1188.7</v>
      </c>
      <c r="T171" s="357">
        <f>T143</f>
        <v>1188.7</v>
      </c>
      <c r="U171" s="357">
        <f>U143</f>
        <v>688.7</v>
      </c>
      <c r="V171" s="360">
        <f t="shared" si="57"/>
        <v>-500</v>
      </c>
      <c r="W171" s="361">
        <f t="shared" si="55"/>
        <v>0.57937242365609487</v>
      </c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</row>
    <row r="172" spans="2:196" ht="25.5" hidden="1">
      <c r="E172" s="5" t="s">
        <v>391</v>
      </c>
      <c r="F172" s="357">
        <f>F146+F147</f>
        <v>8419.6</v>
      </c>
      <c r="G172" s="357">
        <f>G146+G147</f>
        <v>8419.6</v>
      </c>
      <c r="H172" s="357">
        <f>H146+H147</f>
        <v>8385.9</v>
      </c>
      <c r="I172" s="357"/>
      <c r="J172" s="358">
        <f t="shared" si="52"/>
        <v>-33.700000000000728</v>
      </c>
      <c r="K172" s="359">
        <f t="shared" si="53"/>
        <v>0.99599743455746104</v>
      </c>
      <c r="L172" s="357">
        <f>L146+L147</f>
        <v>0</v>
      </c>
      <c r="M172" s="357">
        <f>M146+M147</f>
        <v>0</v>
      </c>
      <c r="N172" s="357">
        <f>N146+N147</f>
        <v>0</v>
      </c>
      <c r="O172" s="357">
        <f>O146+O147</f>
        <v>0</v>
      </c>
      <c r="P172" s="357">
        <f t="shared" si="54"/>
        <v>0</v>
      </c>
      <c r="Q172" s="359" t="e">
        <f t="shared" si="56"/>
        <v>#DIV/0!</v>
      </c>
      <c r="R172" s="357">
        <f>R146+R147</f>
        <v>8419.6</v>
      </c>
      <c r="S172" s="357">
        <f>S146+S147</f>
        <v>8419.6</v>
      </c>
      <c r="T172" s="357">
        <f>T146+T147</f>
        <v>8419.6</v>
      </c>
      <c r="U172" s="357">
        <f>U146+U147</f>
        <v>8385.9</v>
      </c>
      <c r="V172" s="360">
        <f t="shared" si="57"/>
        <v>-33.700000000000728</v>
      </c>
      <c r="W172" s="361">
        <f t="shared" si="55"/>
        <v>0.99599743455746104</v>
      </c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</row>
    <row r="173" spans="2:196" ht="25.5" hidden="1">
      <c r="E173" s="5" t="s">
        <v>374</v>
      </c>
      <c r="F173" s="357">
        <f>F148</f>
        <v>0</v>
      </c>
      <c r="G173" s="357">
        <f>G148</f>
        <v>0</v>
      </c>
      <c r="H173" s="357">
        <f>H148</f>
        <v>0</v>
      </c>
      <c r="I173" s="357"/>
      <c r="J173" s="358">
        <f t="shared" si="52"/>
        <v>0</v>
      </c>
      <c r="K173" s="359" t="e">
        <f t="shared" si="53"/>
        <v>#DIV/0!</v>
      </c>
      <c r="L173" s="357">
        <f>L148</f>
        <v>0</v>
      </c>
      <c r="M173" s="357">
        <f>M148</f>
        <v>0</v>
      </c>
      <c r="N173" s="357">
        <f>N148</f>
        <v>0</v>
      </c>
      <c r="O173" s="357">
        <f>O148</f>
        <v>0</v>
      </c>
      <c r="P173" s="357">
        <f t="shared" si="54"/>
        <v>0</v>
      </c>
      <c r="Q173" s="359" t="e">
        <f t="shared" si="56"/>
        <v>#DIV/0!</v>
      </c>
      <c r="R173" s="357">
        <f>R148</f>
        <v>0</v>
      </c>
      <c r="S173" s="357">
        <f>S148</f>
        <v>0</v>
      </c>
      <c r="T173" s="357">
        <f>T148</f>
        <v>0</v>
      </c>
      <c r="U173" s="357">
        <f>U148</f>
        <v>0</v>
      </c>
      <c r="V173" s="360">
        <f t="shared" si="57"/>
        <v>0</v>
      </c>
      <c r="W173" s="361" t="e">
        <f t="shared" si="55"/>
        <v>#DIV/0!</v>
      </c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</row>
    <row r="174" spans="2:196" hidden="1">
      <c r="F174" s="363"/>
      <c r="G174" s="363"/>
      <c r="H174" s="16"/>
      <c r="I174" s="16"/>
      <c r="J174" s="358">
        <f t="shared" si="52"/>
        <v>0</v>
      </c>
      <c r="K174" s="359" t="e">
        <f t="shared" si="53"/>
        <v>#DIV/0!</v>
      </c>
      <c r="L174" s="16"/>
      <c r="M174" s="364"/>
      <c r="N174" s="16"/>
      <c r="O174" s="364"/>
      <c r="P174" s="357">
        <f t="shared" si="54"/>
        <v>0</v>
      </c>
      <c r="Q174" s="359" t="e">
        <f t="shared" si="56"/>
        <v>#DIV/0!</v>
      </c>
      <c r="R174" s="16"/>
      <c r="S174" s="16"/>
      <c r="T174" s="16"/>
      <c r="U174" s="16"/>
      <c r="V174" s="360">
        <f t="shared" si="57"/>
        <v>0</v>
      </c>
      <c r="W174" s="361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</row>
    <row r="175" spans="2:196" s="285" customFormat="1" ht="16.899999999999999" hidden="1" customHeight="1">
      <c r="B175" s="365"/>
      <c r="C175" s="365"/>
      <c r="D175" s="365"/>
      <c r="E175" s="284" t="s">
        <v>392</v>
      </c>
      <c r="F175" s="366" t="e">
        <f>SUM(F166:F168,F170:F173)</f>
        <v>#REF!</v>
      </c>
      <c r="G175" s="366" t="e">
        <f>SUM(G166:G168,G170:G173)</f>
        <v>#REF!</v>
      </c>
      <c r="H175" s="366" t="e">
        <f>SUM(H166:H168,H170:H173)</f>
        <v>#REF!</v>
      </c>
      <c r="I175" s="366"/>
      <c r="J175" s="358" t="e">
        <f t="shared" si="52"/>
        <v>#REF!</v>
      </c>
      <c r="K175" s="359" t="e">
        <f t="shared" si="53"/>
        <v>#REF!</v>
      </c>
      <c r="L175" s="366" t="e">
        <f>SUM(L166:L168,L170:L173)</f>
        <v>#REF!</v>
      </c>
      <c r="M175" s="366" t="e">
        <f>SUM(M166:M168,M170:M173)</f>
        <v>#REF!</v>
      </c>
      <c r="N175" s="366" t="e">
        <f>SUM(N166:N168,N170:N173)</f>
        <v>#REF!</v>
      </c>
      <c r="O175" s="367" t="e">
        <f>SUM(O166:O168,O170:O173)</f>
        <v>#REF!</v>
      </c>
      <c r="P175" s="357" t="e">
        <f t="shared" si="54"/>
        <v>#REF!</v>
      </c>
      <c r="Q175" s="359" t="e">
        <f t="shared" si="56"/>
        <v>#REF!</v>
      </c>
      <c r="R175" s="366" t="e">
        <f>SUM(R166:R168,R170:R173)</f>
        <v>#REF!</v>
      </c>
      <c r="S175" s="366" t="e">
        <f>SUM(S166:S168,S170:S173)</f>
        <v>#REF!</v>
      </c>
      <c r="T175" s="366" t="e">
        <f>SUM(T166:T168,T170:T173)</f>
        <v>#REF!</v>
      </c>
      <c r="U175" s="366" t="e">
        <f>SUM(U166:U168,U170:U173)</f>
        <v>#REF!</v>
      </c>
      <c r="V175" s="360" t="e">
        <f t="shared" si="57"/>
        <v>#REF!</v>
      </c>
      <c r="W175" s="361" t="e">
        <f>U175/T175</f>
        <v>#REF!</v>
      </c>
      <c r="X175" s="282"/>
      <c r="Y175" s="282"/>
      <c r="Z175" s="282"/>
      <c r="AA175" s="282"/>
      <c r="AB175" s="282"/>
      <c r="AC175" s="282"/>
      <c r="AD175" s="282"/>
      <c r="AE175" s="282"/>
      <c r="AF175" s="282"/>
      <c r="AG175" s="282"/>
      <c r="AH175" s="282"/>
      <c r="AI175" s="282"/>
      <c r="AJ175" s="282"/>
      <c r="AK175" s="282"/>
      <c r="AL175" s="282"/>
      <c r="AM175" s="282"/>
      <c r="AN175" s="282"/>
      <c r="AO175" s="282"/>
      <c r="AP175" s="282"/>
      <c r="AQ175" s="282"/>
      <c r="AR175" s="283"/>
      <c r="AS175" s="283"/>
      <c r="AT175" s="283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  <c r="DP175" s="283"/>
      <c r="DQ175" s="283"/>
      <c r="DR175" s="283"/>
      <c r="DS175" s="283"/>
      <c r="DT175" s="283"/>
      <c r="DU175" s="283"/>
      <c r="DV175" s="283"/>
      <c r="DW175" s="283"/>
      <c r="DX175" s="283"/>
      <c r="DY175" s="283"/>
      <c r="DZ175" s="283"/>
      <c r="EA175" s="283"/>
      <c r="EB175" s="283"/>
      <c r="EC175" s="283"/>
      <c r="ED175" s="283"/>
      <c r="EE175" s="283"/>
      <c r="EF175" s="283"/>
      <c r="EG175" s="283"/>
      <c r="EH175" s="283"/>
      <c r="EI175" s="283"/>
      <c r="EJ175" s="283"/>
      <c r="EK175" s="283"/>
      <c r="EL175" s="283"/>
      <c r="EM175" s="283"/>
      <c r="EN175" s="283"/>
      <c r="EO175" s="283"/>
      <c r="EP175" s="283"/>
      <c r="EQ175" s="283"/>
      <c r="ER175" s="283"/>
      <c r="ES175" s="283"/>
      <c r="ET175" s="283"/>
      <c r="EU175" s="283"/>
      <c r="EV175" s="283"/>
      <c r="EW175" s="283"/>
      <c r="EX175" s="283"/>
      <c r="EY175" s="283"/>
      <c r="EZ175" s="283"/>
      <c r="FA175" s="283"/>
      <c r="FB175" s="283"/>
      <c r="FC175" s="283"/>
      <c r="FD175" s="283"/>
      <c r="FE175" s="283"/>
      <c r="FF175" s="283"/>
      <c r="FG175" s="283"/>
      <c r="FH175" s="283"/>
      <c r="FI175" s="283"/>
      <c r="FJ175" s="283"/>
      <c r="FK175" s="283"/>
      <c r="FL175" s="283"/>
      <c r="FM175" s="283"/>
      <c r="FN175" s="283"/>
      <c r="FO175" s="283"/>
      <c r="FP175" s="283"/>
      <c r="FQ175" s="283"/>
      <c r="FR175" s="283"/>
      <c r="FS175" s="283"/>
      <c r="FT175" s="283"/>
      <c r="FU175" s="283"/>
      <c r="FV175" s="283"/>
      <c r="FW175" s="283"/>
      <c r="FX175" s="283"/>
      <c r="FY175" s="283"/>
      <c r="FZ175" s="283"/>
      <c r="GA175" s="283"/>
      <c r="GB175" s="283"/>
      <c r="GC175" s="283"/>
      <c r="GD175" s="283"/>
      <c r="GE175" s="284"/>
      <c r="GF175" s="284"/>
      <c r="GG175" s="284"/>
      <c r="GH175" s="284"/>
      <c r="GI175" s="284"/>
      <c r="GJ175" s="284"/>
      <c r="GK175" s="284"/>
      <c r="GL175" s="284"/>
      <c r="GM175" s="284"/>
      <c r="GN175" s="284"/>
    </row>
    <row r="176" spans="2:196" hidden="1">
      <c r="F176" s="288"/>
      <c r="G176" s="288"/>
      <c r="H176" s="289"/>
      <c r="I176" s="16"/>
      <c r="J176" s="16"/>
      <c r="K176" s="290"/>
      <c r="L176" s="16"/>
      <c r="M176" s="364"/>
      <c r="N176" s="16"/>
      <c r="O176" s="364"/>
      <c r="P176" s="17"/>
      <c r="Q176" s="16"/>
      <c r="R176" s="16"/>
      <c r="S176" s="16"/>
      <c r="T176" s="16"/>
      <c r="U176" s="16"/>
      <c r="V176" s="356"/>
      <c r="W176" s="356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</row>
    <row r="177" spans="1:196" hidden="1">
      <c r="F177" s="288"/>
      <c r="G177" s="288"/>
      <c r="H177" s="289"/>
      <c r="I177" s="16"/>
      <c r="J177" s="16"/>
      <c r="K177" s="290"/>
      <c r="L177" s="16"/>
      <c r="M177" s="364"/>
      <c r="N177" s="16"/>
      <c r="O177" s="364"/>
      <c r="P177" s="17"/>
      <c r="Q177" s="16"/>
      <c r="R177" s="16"/>
      <c r="S177" s="16"/>
      <c r="T177" s="16"/>
      <c r="U177" s="16"/>
      <c r="V177" s="356"/>
      <c r="W177" s="356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</row>
    <row r="178" spans="1:196" s="14" customFormat="1" ht="25.5" hidden="1">
      <c r="A178" s="1"/>
      <c r="B178" s="2"/>
      <c r="C178" s="2"/>
      <c r="D178" s="2"/>
      <c r="E178" s="5" t="s">
        <v>393</v>
      </c>
      <c r="F178" s="288"/>
      <c r="G178" s="288"/>
      <c r="H178" s="289"/>
      <c r="I178" s="16"/>
      <c r="J178" s="16"/>
      <c r="K178" s="290"/>
      <c r="L178" s="16"/>
      <c r="M178" s="364"/>
      <c r="N178" s="16"/>
      <c r="O178" s="364"/>
      <c r="P178" s="17"/>
      <c r="Q178" s="16"/>
      <c r="R178" s="366">
        <f>R161-R180-R181</f>
        <v>109758.20000000001</v>
      </c>
      <c r="S178" s="366">
        <f t="shared" ref="S178:T178" si="58">S161-S180-S181</f>
        <v>109758.20000000001</v>
      </c>
      <c r="T178" s="366">
        <f t="shared" si="58"/>
        <v>109758.20000000001</v>
      </c>
      <c r="U178" s="16"/>
      <c r="V178" s="356"/>
      <c r="W178" s="356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GE178" s="5"/>
      <c r="GF178" s="5"/>
      <c r="GG178" s="5"/>
      <c r="GH178" s="5"/>
      <c r="GI178" s="5"/>
      <c r="GJ178" s="5"/>
      <c r="GK178" s="5"/>
      <c r="GL178" s="5"/>
      <c r="GM178" s="5"/>
      <c r="GN178" s="5"/>
    </row>
    <row r="179" spans="1:196" s="14" customFormat="1" hidden="1">
      <c r="A179" s="1"/>
      <c r="B179" s="2"/>
      <c r="C179" s="2"/>
      <c r="D179" s="2"/>
      <c r="E179" s="5"/>
      <c r="F179" s="288"/>
      <c r="G179" s="288"/>
      <c r="H179" s="289"/>
      <c r="I179" s="16"/>
      <c r="J179" s="16"/>
      <c r="K179" s="290"/>
      <c r="L179" s="16"/>
      <c r="M179" s="364"/>
      <c r="N179" s="16"/>
      <c r="O179" s="364"/>
      <c r="P179" s="17"/>
      <c r="Q179" s="16"/>
      <c r="R179" s="16"/>
      <c r="S179" s="16"/>
      <c r="T179" s="16"/>
      <c r="U179" s="16"/>
      <c r="V179" s="356"/>
      <c r="W179" s="356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GE179" s="5"/>
      <c r="GF179" s="5"/>
      <c r="GG179" s="5"/>
      <c r="GH179" s="5"/>
      <c r="GI179" s="5"/>
      <c r="GJ179" s="5"/>
      <c r="GK179" s="5"/>
      <c r="GL179" s="5"/>
      <c r="GM179" s="5"/>
      <c r="GN179" s="5"/>
    </row>
    <row r="180" spans="1:196" s="14" customFormat="1" hidden="1">
      <c r="A180" s="1"/>
      <c r="B180" s="2"/>
      <c r="C180" s="2"/>
      <c r="D180" s="2"/>
      <c r="E180" s="5" t="s">
        <v>394</v>
      </c>
      <c r="F180" s="288"/>
      <c r="G180" s="288"/>
      <c r="H180" s="289"/>
      <c r="I180" s="16"/>
      <c r="J180" s="16"/>
      <c r="K180" s="290"/>
      <c r="L180" s="368">
        <f>L139</f>
        <v>1171.7</v>
      </c>
      <c r="M180" s="368">
        <f>M139</f>
        <v>1171.7</v>
      </c>
      <c r="N180" s="368">
        <f>N139</f>
        <v>1171.7</v>
      </c>
      <c r="O180" s="368">
        <f>O139</f>
        <v>1148.0999999999999</v>
      </c>
      <c r="P180" s="17"/>
      <c r="Q180" s="16"/>
      <c r="R180" s="368">
        <f>L180</f>
        <v>1171.7</v>
      </c>
      <c r="S180" s="368">
        <f t="shared" ref="S180:U181" si="59">M180</f>
        <v>1171.7</v>
      </c>
      <c r="T180" s="368">
        <f t="shared" si="59"/>
        <v>1171.7</v>
      </c>
      <c r="U180" s="368">
        <f t="shared" si="59"/>
        <v>1148.0999999999999</v>
      </c>
      <c r="V180" s="16"/>
      <c r="W180" s="16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GE180" s="5"/>
      <c r="GF180" s="5"/>
      <c r="GG180" s="5"/>
      <c r="GH180" s="5"/>
      <c r="GI180" s="5"/>
      <c r="GJ180" s="5"/>
      <c r="GK180" s="5"/>
      <c r="GL180" s="5"/>
      <c r="GM180" s="5"/>
      <c r="GN180" s="5"/>
    </row>
    <row r="181" spans="1:196" s="14" customFormat="1" hidden="1">
      <c r="A181" s="1"/>
      <c r="B181" s="2"/>
      <c r="C181" s="2"/>
      <c r="D181" s="2"/>
      <c r="E181" s="5" t="s">
        <v>395</v>
      </c>
      <c r="F181" s="288"/>
      <c r="G181" s="288"/>
      <c r="H181" s="289"/>
      <c r="I181" s="16"/>
      <c r="J181" s="16"/>
      <c r="K181" s="290"/>
      <c r="L181" s="17">
        <f>L151</f>
        <v>77.099999999999994</v>
      </c>
      <c r="M181" s="17">
        <f>M151</f>
        <v>77.099999999999994</v>
      </c>
      <c r="N181" s="17">
        <f>N151</f>
        <v>77.099999999999994</v>
      </c>
      <c r="O181" s="17">
        <f>O151</f>
        <v>71.2</v>
      </c>
      <c r="P181" s="17"/>
      <c r="Q181" s="16"/>
      <c r="R181" s="17">
        <f t="shared" ref="R181" si="60">L181</f>
        <v>77.099999999999994</v>
      </c>
      <c r="S181" s="17">
        <f t="shared" si="59"/>
        <v>77.099999999999994</v>
      </c>
      <c r="T181" s="17">
        <f t="shared" si="59"/>
        <v>77.099999999999994</v>
      </c>
      <c r="U181" s="17">
        <f t="shared" si="59"/>
        <v>71.2</v>
      </c>
      <c r="V181" s="16"/>
      <c r="W181" s="16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GE181" s="5"/>
      <c r="GF181" s="5"/>
      <c r="GG181" s="5"/>
      <c r="GH181" s="5"/>
      <c r="GI181" s="5"/>
      <c r="GJ181" s="5"/>
      <c r="GK181" s="5"/>
      <c r="GL181" s="5"/>
      <c r="GM181" s="5"/>
      <c r="GN181" s="5"/>
    </row>
    <row r="182" spans="1:196" s="14" customFormat="1">
      <c r="A182" s="1"/>
      <c r="B182" s="2"/>
      <c r="C182" s="2"/>
      <c r="D182" s="2"/>
      <c r="E182" s="5"/>
      <c r="F182" s="288"/>
      <c r="G182" s="288"/>
      <c r="H182" s="289"/>
      <c r="I182" s="16"/>
      <c r="J182" s="16"/>
      <c r="K182" s="290"/>
      <c r="L182" s="16"/>
      <c r="M182" s="364"/>
      <c r="N182" s="16"/>
      <c r="O182" s="364"/>
      <c r="P182" s="17"/>
      <c r="Q182" s="16"/>
      <c r="R182" s="16"/>
      <c r="S182" s="16"/>
      <c r="T182" s="16"/>
      <c r="U182" s="16"/>
      <c r="V182" s="16"/>
      <c r="W182" s="16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GE182" s="5"/>
      <c r="GF182" s="5"/>
      <c r="GG182" s="5"/>
      <c r="GH182" s="5"/>
      <c r="GI182" s="5"/>
      <c r="GJ182" s="5"/>
      <c r="GK182" s="5"/>
      <c r="GL182" s="5"/>
      <c r="GM182" s="5"/>
      <c r="GN182" s="5"/>
    </row>
    <row r="183" spans="1:196" s="14" customFormat="1">
      <c r="A183" s="1"/>
      <c r="B183" s="2"/>
      <c r="C183" s="2"/>
      <c r="D183" s="2"/>
      <c r="E183" s="5"/>
      <c r="F183" s="288"/>
      <c r="G183" s="288"/>
      <c r="H183" s="289"/>
      <c r="I183" s="16"/>
      <c r="J183" s="16"/>
      <c r="K183" s="290"/>
      <c r="L183" s="16"/>
      <c r="M183" s="364"/>
      <c r="N183" s="16"/>
      <c r="O183" s="364"/>
      <c r="P183" s="17"/>
      <c r="Q183" s="16"/>
      <c r="R183" s="16"/>
      <c r="S183" s="16"/>
      <c r="T183" s="16"/>
      <c r="U183" s="16"/>
      <c r="V183" s="16"/>
      <c r="W183" s="16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GE183" s="5"/>
      <c r="GF183" s="5"/>
      <c r="GG183" s="5"/>
      <c r="GH183" s="5"/>
      <c r="GI183" s="5"/>
      <c r="GJ183" s="5"/>
      <c r="GK183" s="5"/>
      <c r="GL183" s="5"/>
      <c r="GM183" s="5"/>
      <c r="GN183" s="5"/>
    </row>
    <row r="184" spans="1:196" s="14" customFormat="1">
      <c r="A184" s="1"/>
      <c r="B184" s="2"/>
      <c r="C184" s="2"/>
      <c r="D184" s="2"/>
      <c r="E184" s="5"/>
      <c r="F184" s="288"/>
      <c r="G184" s="288"/>
      <c r="H184" s="289"/>
      <c r="I184" s="16"/>
      <c r="J184" s="16"/>
      <c r="K184" s="290"/>
      <c r="L184" s="16"/>
      <c r="M184" s="364"/>
      <c r="N184" s="16"/>
      <c r="O184" s="364"/>
      <c r="P184" s="17"/>
      <c r="Q184" s="16"/>
      <c r="R184" s="16"/>
      <c r="S184" s="16"/>
      <c r="T184" s="16"/>
      <c r="U184" s="16"/>
      <c r="V184" s="16"/>
      <c r="W184" s="16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GE184" s="5"/>
      <c r="GF184" s="5"/>
      <c r="GG184" s="5"/>
      <c r="GH184" s="5"/>
      <c r="GI184" s="5"/>
      <c r="GJ184" s="5"/>
      <c r="GK184" s="5"/>
      <c r="GL184" s="5"/>
      <c r="GM184" s="5"/>
      <c r="GN184" s="5"/>
    </row>
    <row r="185" spans="1:196" s="14" customFormat="1">
      <c r="A185" s="1"/>
      <c r="B185" s="2"/>
      <c r="C185" s="2"/>
      <c r="D185" s="2"/>
      <c r="E185" s="5"/>
      <c r="F185" s="288"/>
      <c r="G185" s="288"/>
      <c r="H185" s="289"/>
      <c r="I185" s="16"/>
      <c r="J185" s="16"/>
      <c r="K185" s="290"/>
      <c r="L185" s="16"/>
      <c r="M185" s="364"/>
      <c r="N185" s="16"/>
      <c r="O185" s="364"/>
      <c r="P185" s="17"/>
      <c r="Q185" s="16"/>
      <c r="R185" s="16"/>
      <c r="S185" s="16"/>
      <c r="T185" s="16"/>
      <c r="U185" s="16"/>
      <c r="V185" s="16"/>
      <c r="W185" s="16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GE185" s="5"/>
      <c r="GF185" s="5"/>
      <c r="GG185" s="5"/>
      <c r="GH185" s="5"/>
      <c r="GI185" s="5"/>
      <c r="GJ185" s="5"/>
      <c r="GK185" s="5"/>
      <c r="GL185" s="5"/>
      <c r="GM185" s="5"/>
      <c r="GN185" s="5"/>
    </row>
    <row r="186" spans="1:196" s="14" customFormat="1">
      <c r="A186" s="1"/>
      <c r="B186" s="2"/>
      <c r="C186" s="2"/>
      <c r="D186" s="2"/>
      <c r="E186" s="5"/>
      <c r="F186" s="288"/>
      <c r="G186" s="288"/>
      <c r="H186" s="289"/>
      <c r="I186" s="16"/>
      <c r="J186" s="16"/>
      <c r="K186" s="290"/>
      <c r="L186" s="16"/>
      <c r="M186" s="364"/>
      <c r="N186" s="16"/>
      <c r="O186" s="364"/>
      <c r="P186" s="17"/>
      <c r="Q186" s="16"/>
      <c r="R186" s="16"/>
      <c r="S186" s="16"/>
      <c r="T186" s="16"/>
      <c r="U186" s="16"/>
      <c r="V186" s="16"/>
      <c r="W186" s="16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GE186" s="5"/>
      <c r="GF186" s="5"/>
      <c r="GG186" s="5"/>
      <c r="GH186" s="5"/>
      <c r="GI186" s="5"/>
      <c r="GJ186" s="5"/>
      <c r="GK186" s="5"/>
      <c r="GL186" s="5"/>
      <c r="GM186" s="5"/>
      <c r="GN186" s="5"/>
    </row>
    <row r="187" spans="1:196" s="14" customFormat="1">
      <c r="A187" s="1"/>
      <c r="B187" s="2"/>
      <c r="C187" s="2"/>
      <c r="D187" s="2"/>
      <c r="E187" s="5"/>
      <c r="F187" s="288"/>
      <c r="G187" s="288"/>
      <c r="H187" s="289"/>
      <c r="I187" s="16"/>
      <c r="J187" s="16"/>
      <c r="K187" s="290"/>
      <c r="L187" s="16"/>
      <c r="M187" s="364"/>
      <c r="N187" s="16"/>
      <c r="O187" s="364"/>
      <c r="P187" s="17"/>
      <c r="Q187" s="16"/>
      <c r="R187" s="16"/>
      <c r="S187" s="16"/>
      <c r="T187" s="16"/>
      <c r="U187" s="16"/>
      <c r="V187" s="16"/>
      <c r="W187" s="16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GE187" s="5"/>
      <c r="GF187" s="5"/>
      <c r="GG187" s="5"/>
      <c r="GH187" s="5"/>
      <c r="GI187" s="5"/>
      <c r="GJ187" s="5"/>
      <c r="GK187" s="5"/>
      <c r="GL187" s="5"/>
      <c r="GM187" s="5"/>
      <c r="GN187" s="5"/>
    </row>
    <row r="188" spans="1:196" s="14" customFormat="1">
      <c r="A188" s="1"/>
      <c r="B188" s="2"/>
      <c r="C188" s="2"/>
      <c r="D188" s="2"/>
      <c r="E188" s="5"/>
      <c r="F188" s="288"/>
      <c r="G188" s="288"/>
      <c r="H188" s="289"/>
      <c r="I188" s="16"/>
      <c r="J188" s="16"/>
      <c r="K188" s="290"/>
      <c r="L188" s="16"/>
      <c r="M188" s="364"/>
      <c r="N188" s="16"/>
      <c r="O188" s="364"/>
      <c r="P188" s="17"/>
      <c r="Q188" s="16"/>
      <c r="R188" s="16"/>
      <c r="S188" s="16"/>
      <c r="T188" s="16"/>
      <c r="U188" s="16"/>
      <c r="V188" s="16"/>
      <c r="W188" s="16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GE188" s="5"/>
      <c r="GF188" s="5"/>
      <c r="GG188" s="5"/>
      <c r="GH188" s="5"/>
      <c r="GI188" s="5"/>
      <c r="GJ188" s="5"/>
      <c r="GK188" s="5"/>
      <c r="GL188" s="5"/>
      <c r="GM188" s="5"/>
      <c r="GN188" s="5"/>
    </row>
    <row r="189" spans="1:196" s="14" customFormat="1">
      <c r="A189" s="1"/>
      <c r="B189" s="2"/>
      <c r="C189" s="2"/>
      <c r="D189" s="2"/>
      <c r="E189" s="5"/>
      <c r="F189" s="288"/>
      <c r="G189" s="288"/>
      <c r="H189" s="289"/>
      <c r="I189" s="16"/>
      <c r="J189" s="16"/>
      <c r="K189" s="290"/>
      <c r="L189" s="16"/>
      <c r="M189" s="364"/>
      <c r="N189" s="16"/>
      <c r="O189" s="364"/>
      <c r="P189" s="17"/>
      <c r="Q189" s="16"/>
      <c r="R189" s="16"/>
      <c r="S189" s="16"/>
      <c r="T189" s="16"/>
      <c r="U189" s="16"/>
      <c r="V189" s="16"/>
      <c r="W189" s="16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GE189" s="5"/>
      <c r="GF189" s="5"/>
      <c r="GG189" s="5"/>
      <c r="GH189" s="5"/>
      <c r="GI189" s="5"/>
      <c r="GJ189" s="5"/>
      <c r="GK189" s="5"/>
      <c r="GL189" s="5"/>
      <c r="GM189" s="5"/>
      <c r="GN189" s="5"/>
    </row>
    <row r="190" spans="1:196" s="14" customFormat="1">
      <c r="A190" s="1"/>
      <c r="B190" s="2"/>
      <c r="C190" s="2"/>
      <c r="D190" s="2"/>
      <c r="E190" s="5"/>
      <c r="F190" s="288"/>
      <c r="G190" s="288"/>
      <c r="H190" s="289"/>
      <c r="I190" s="16"/>
      <c r="J190" s="16"/>
      <c r="K190" s="290"/>
      <c r="L190" s="16"/>
      <c r="M190" s="364"/>
      <c r="N190" s="16"/>
      <c r="O190" s="364"/>
      <c r="P190" s="17"/>
      <c r="Q190" s="16"/>
      <c r="R190" s="16"/>
      <c r="S190" s="16"/>
      <c r="T190" s="16"/>
      <c r="U190" s="16"/>
      <c r="V190" s="16"/>
      <c r="W190" s="16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GE190" s="5"/>
      <c r="GF190" s="5"/>
      <c r="GG190" s="5"/>
      <c r="GH190" s="5"/>
      <c r="GI190" s="5"/>
      <c r="GJ190" s="5"/>
      <c r="GK190" s="5"/>
      <c r="GL190" s="5"/>
      <c r="GM190" s="5"/>
      <c r="GN190" s="5"/>
    </row>
    <row r="191" spans="1:196" s="14" customFormat="1">
      <c r="A191" s="1"/>
      <c r="B191" s="2"/>
      <c r="C191" s="2"/>
      <c r="D191" s="2"/>
      <c r="E191" s="5"/>
      <c r="F191" s="288"/>
      <c r="G191" s="288"/>
      <c r="H191" s="289"/>
      <c r="I191" s="16"/>
      <c r="J191" s="16"/>
      <c r="K191" s="290"/>
      <c r="L191" s="16"/>
      <c r="M191" s="364"/>
      <c r="N191" s="16"/>
      <c r="O191" s="364"/>
      <c r="P191" s="17"/>
      <c r="Q191" s="16"/>
      <c r="R191" s="16"/>
      <c r="S191" s="16"/>
      <c r="T191" s="16"/>
      <c r="U191" s="16"/>
      <c r="V191" s="16"/>
      <c r="W191" s="16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GE191" s="5"/>
      <c r="GF191" s="5"/>
      <c r="GG191" s="5"/>
      <c r="GH191" s="5"/>
      <c r="GI191" s="5"/>
      <c r="GJ191" s="5"/>
      <c r="GK191" s="5"/>
      <c r="GL191" s="5"/>
      <c r="GM191" s="5"/>
      <c r="GN191" s="5"/>
    </row>
    <row r="192" spans="1:196" s="14" customFormat="1">
      <c r="A192" s="1"/>
      <c r="B192" s="2"/>
      <c r="C192" s="2"/>
      <c r="D192" s="2"/>
      <c r="E192" s="5"/>
      <c r="F192" s="288"/>
      <c r="G192" s="288"/>
      <c r="H192" s="289"/>
      <c r="I192" s="16"/>
      <c r="J192" s="16"/>
      <c r="K192" s="290"/>
      <c r="L192" s="16"/>
      <c r="M192" s="364"/>
      <c r="N192" s="16"/>
      <c r="O192" s="364"/>
      <c r="P192" s="17"/>
      <c r="Q192" s="16"/>
      <c r="R192" s="16"/>
      <c r="S192" s="16"/>
      <c r="T192" s="16"/>
      <c r="U192" s="16"/>
      <c r="V192" s="16"/>
      <c r="W192" s="16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GE192" s="5"/>
      <c r="GF192" s="5"/>
      <c r="GG192" s="5"/>
      <c r="GH192" s="5"/>
      <c r="GI192" s="5"/>
      <c r="GJ192" s="5"/>
      <c r="GK192" s="5"/>
      <c r="GL192" s="5"/>
      <c r="GM192" s="5"/>
      <c r="GN192" s="5"/>
    </row>
    <row r="193" spans="1:196" s="14" customFormat="1">
      <c r="A193" s="1"/>
      <c r="B193" s="2"/>
      <c r="C193" s="2"/>
      <c r="D193" s="2"/>
      <c r="E193" s="5"/>
      <c r="F193" s="288"/>
      <c r="G193" s="288"/>
      <c r="H193" s="289"/>
      <c r="I193" s="16"/>
      <c r="J193" s="16"/>
      <c r="K193" s="290"/>
      <c r="L193" s="16"/>
      <c r="M193" s="364"/>
      <c r="N193" s="16"/>
      <c r="O193" s="364"/>
      <c r="P193" s="17"/>
      <c r="Q193" s="16"/>
      <c r="R193" s="16"/>
      <c r="S193" s="16"/>
      <c r="T193" s="16"/>
      <c r="U193" s="16"/>
      <c r="V193" s="16"/>
      <c r="W193" s="16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GE193" s="5"/>
      <c r="GF193" s="5"/>
      <c r="GG193" s="5"/>
      <c r="GH193" s="5"/>
      <c r="GI193" s="5"/>
      <c r="GJ193" s="5"/>
      <c r="GK193" s="5"/>
      <c r="GL193" s="5"/>
      <c r="GM193" s="5"/>
      <c r="GN193" s="5"/>
    </row>
    <row r="194" spans="1:196" s="14" customFormat="1">
      <c r="A194" s="1"/>
      <c r="B194" s="2"/>
      <c r="C194" s="2"/>
      <c r="D194" s="2"/>
      <c r="E194" s="5"/>
      <c r="F194" s="288"/>
      <c r="G194" s="288"/>
      <c r="H194" s="289"/>
      <c r="I194" s="16"/>
      <c r="J194" s="16"/>
      <c r="K194" s="290"/>
      <c r="L194" s="16"/>
      <c r="M194" s="364"/>
      <c r="N194" s="16"/>
      <c r="O194" s="364"/>
      <c r="P194" s="17"/>
      <c r="Q194" s="16"/>
      <c r="R194" s="16"/>
      <c r="S194" s="16"/>
      <c r="T194" s="16"/>
      <c r="U194" s="16"/>
      <c r="V194" s="16"/>
      <c r="W194" s="16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GE194" s="5"/>
      <c r="GF194" s="5"/>
      <c r="GG194" s="5"/>
      <c r="GH194" s="5"/>
      <c r="GI194" s="5"/>
      <c r="GJ194" s="5"/>
      <c r="GK194" s="5"/>
      <c r="GL194" s="5"/>
      <c r="GM194" s="5"/>
      <c r="GN194" s="5"/>
    </row>
    <row r="195" spans="1:196" s="14" customFormat="1">
      <c r="A195" s="1"/>
      <c r="B195" s="2"/>
      <c r="C195" s="2"/>
      <c r="D195" s="2"/>
      <c r="E195" s="5"/>
      <c r="F195" s="288"/>
      <c r="G195" s="288"/>
      <c r="H195" s="289"/>
      <c r="I195" s="16"/>
      <c r="J195" s="16"/>
      <c r="K195" s="290"/>
      <c r="L195" s="16"/>
      <c r="M195" s="364"/>
      <c r="N195" s="16"/>
      <c r="O195" s="364"/>
      <c r="P195" s="17"/>
      <c r="Q195" s="16"/>
      <c r="R195" s="16"/>
      <c r="S195" s="16"/>
      <c r="T195" s="16"/>
      <c r="U195" s="16"/>
      <c r="V195" s="16"/>
      <c r="W195" s="16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GE195" s="5"/>
      <c r="GF195" s="5"/>
      <c r="GG195" s="5"/>
      <c r="GH195" s="5"/>
      <c r="GI195" s="5"/>
      <c r="GJ195" s="5"/>
      <c r="GK195" s="5"/>
      <c r="GL195" s="5"/>
      <c r="GM195" s="5"/>
      <c r="GN195" s="5"/>
    </row>
    <row r="196" spans="1:196" s="14" customFormat="1">
      <c r="A196" s="1"/>
      <c r="B196" s="2"/>
      <c r="C196" s="2"/>
      <c r="D196" s="2"/>
      <c r="E196" s="5"/>
      <c r="F196" s="288"/>
      <c r="G196" s="288"/>
      <c r="H196" s="289"/>
      <c r="I196" s="16"/>
      <c r="J196" s="16"/>
      <c r="K196" s="290"/>
      <c r="L196" s="16"/>
      <c r="M196" s="364"/>
      <c r="N196" s="16"/>
      <c r="O196" s="364"/>
      <c r="P196" s="17"/>
      <c r="Q196" s="16"/>
      <c r="R196" s="16"/>
      <c r="S196" s="16"/>
      <c r="T196" s="16"/>
      <c r="U196" s="16"/>
      <c r="V196" s="16"/>
      <c r="W196" s="16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GE196" s="5"/>
      <c r="GF196" s="5"/>
      <c r="GG196" s="5"/>
      <c r="GH196" s="5"/>
      <c r="GI196" s="5"/>
      <c r="GJ196" s="5"/>
      <c r="GK196" s="5"/>
      <c r="GL196" s="5"/>
      <c r="GM196" s="5"/>
      <c r="GN196" s="5"/>
    </row>
    <row r="197" spans="1:196" s="14" customFormat="1">
      <c r="A197" s="1"/>
      <c r="B197" s="2"/>
      <c r="C197" s="2"/>
      <c r="D197" s="2"/>
      <c r="E197" s="5"/>
      <c r="F197" s="288"/>
      <c r="G197" s="288"/>
      <c r="H197" s="289"/>
      <c r="I197" s="16"/>
      <c r="J197" s="16"/>
      <c r="K197" s="290"/>
      <c r="L197" s="16"/>
      <c r="M197" s="364"/>
      <c r="N197" s="16"/>
      <c r="O197" s="364"/>
      <c r="P197" s="17"/>
      <c r="Q197" s="16"/>
      <c r="R197" s="16"/>
      <c r="S197" s="16"/>
      <c r="T197" s="16"/>
      <c r="U197" s="16"/>
      <c r="V197" s="16"/>
      <c r="W197" s="16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GE197" s="5"/>
      <c r="GF197" s="5"/>
      <c r="GG197" s="5"/>
      <c r="GH197" s="5"/>
      <c r="GI197" s="5"/>
      <c r="GJ197" s="5"/>
      <c r="GK197" s="5"/>
      <c r="GL197" s="5"/>
      <c r="GM197" s="5"/>
      <c r="GN197" s="5"/>
    </row>
    <row r="198" spans="1:196" s="14" customFormat="1">
      <c r="A198" s="1"/>
      <c r="B198" s="2"/>
      <c r="C198" s="2"/>
      <c r="D198" s="2"/>
      <c r="E198" s="5"/>
      <c r="F198" s="288"/>
      <c r="G198" s="288"/>
      <c r="H198" s="289"/>
      <c r="I198" s="16"/>
      <c r="J198" s="16"/>
      <c r="K198" s="290"/>
      <c r="L198" s="16"/>
      <c r="M198" s="364"/>
      <c r="N198" s="16"/>
      <c r="O198" s="364"/>
      <c r="P198" s="17"/>
      <c r="Q198" s="16"/>
      <c r="R198" s="16"/>
      <c r="S198" s="16"/>
      <c r="T198" s="16"/>
      <c r="U198" s="16"/>
      <c r="V198" s="16"/>
      <c r="W198" s="16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GE198" s="5"/>
      <c r="GF198" s="5"/>
      <c r="GG198" s="5"/>
      <c r="GH198" s="5"/>
      <c r="GI198" s="5"/>
      <c r="GJ198" s="5"/>
      <c r="GK198" s="5"/>
      <c r="GL198" s="5"/>
      <c r="GM198" s="5"/>
      <c r="GN198" s="5"/>
    </row>
    <row r="199" spans="1:196" s="14" customFormat="1">
      <c r="A199" s="1"/>
      <c r="B199" s="2"/>
      <c r="C199" s="2"/>
      <c r="D199" s="2"/>
      <c r="E199" s="5"/>
      <c r="F199" s="288"/>
      <c r="G199" s="288"/>
      <c r="H199" s="289"/>
      <c r="I199" s="16"/>
      <c r="J199" s="16"/>
      <c r="K199" s="290"/>
      <c r="L199" s="16"/>
      <c r="M199" s="364"/>
      <c r="N199" s="16"/>
      <c r="O199" s="364"/>
      <c r="P199" s="17"/>
      <c r="Q199" s="16"/>
      <c r="R199" s="16"/>
      <c r="S199" s="16"/>
      <c r="T199" s="16"/>
      <c r="U199" s="16"/>
      <c r="V199" s="16"/>
      <c r="W199" s="16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GE199" s="5"/>
      <c r="GF199" s="5"/>
      <c r="GG199" s="5"/>
      <c r="GH199" s="5"/>
      <c r="GI199" s="5"/>
      <c r="GJ199" s="5"/>
      <c r="GK199" s="5"/>
      <c r="GL199" s="5"/>
      <c r="GM199" s="5"/>
      <c r="GN199" s="5"/>
    </row>
    <row r="200" spans="1:196" s="14" customFormat="1">
      <c r="A200" s="1"/>
      <c r="B200" s="2"/>
      <c r="C200" s="2"/>
      <c r="D200" s="2"/>
      <c r="E200" s="5"/>
      <c r="F200" s="288"/>
      <c r="G200" s="288"/>
      <c r="H200" s="289"/>
      <c r="I200" s="16"/>
      <c r="J200" s="16"/>
      <c r="K200" s="290"/>
      <c r="L200" s="16"/>
      <c r="M200" s="364"/>
      <c r="N200" s="16"/>
      <c r="O200" s="364"/>
      <c r="P200" s="17"/>
      <c r="Q200" s="16"/>
      <c r="R200" s="16"/>
      <c r="S200" s="16"/>
      <c r="T200" s="16"/>
      <c r="U200" s="16"/>
      <c r="V200" s="16"/>
      <c r="W200" s="16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GE200" s="5"/>
      <c r="GF200" s="5"/>
      <c r="GG200" s="5"/>
      <c r="GH200" s="5"/>
      <c r="GI200" s="5"/>
      <c r="GJ200" s="5"/>
      <c r="GK200" s="5"/>
      <c r="GL200" s="5"/>
      <c r="GM200" s="5"/>
      <c r="GN200" s="5"/>
    </row>
    <row r="201" spans="1:196" s="14" customFormat="1">
      <c r="A201" s="1"/>
      <c r="B201" s="2"/>
      <c r="C201" s="2"/>
      <c r="D201" s="2"/>
      <c r="E201" s="5"/>
      <c r="F201" s="288"/>
      <c r="G201" s="288"/>
      <c r="H201" s="289"/>
      <c r="I201" s="16"/>
      <c r="J201" s="16"/>
      <c r="K201" s="290"/>
      <c r="L201" s="16"/>
      <c r="M201" s="364"/>
      <c r="N201" s="16"/>
      <c r="O201" s="364"/>
      <c r="P201" s="17"/>
      <c r="Q201" s="16"/>
      <c r="R201" s="16"/>
      <c r="S201" s="16"/>
      <c r="T201" s="16"/>
      <c r="U201" s="16"/>
      <c r="V201" s="16"/>
      <c r="W201" s="16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GE201" s="5"/>
      <c r="GF201" s="5"/>
      <c r="GG201" s="5"/>
      <c r="GH201" s="5"/>
      <c r="GI201" s="5"/>
      <c r="GJ201" s="5"/>
      <c r="GK201" s="5"/>
      <c r="GL201" s="5"/>
      <c r="GM201" s="5"/>
      <c r="GN201" s="5"/>
    </row>
    <row r="202" spans="1:196" s="14" customFormat="1">
      <c r="A202" s="1"/>
      <c r="B202" s="2"/>
      <c r="C202" s="2"/>
      <c r="D202" s="2"/>
      <c r="E202" s="5"/>
      <c r="F202" s="288"/>
      <c r="G202" s="288"/>
      <c r="H202" s="289"/>
      <c r="I202" s="16"/>
      <c r="J202" s="16"/>
      <c r="K202" s="290"/>
      <c r="L202" s="16"/>
      <c r="M202" s="364"/>
      <c r="N202" s="16"/>
      <c r="O202" s="364"/>
      <c r="P202" s="17"/>
      <c r="Q202" s="16"/>
      <c r="R202" s="16"/>
      <c r="S202" s="16"/>
      <c r="T202" s="16"/>
      <c r="U202" s="16"/>
      <c r="V202" s="16"/>
      <c r="W202" s="16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GE202" s="5"/>
      <c r="GF202" s="5"/>
      <c r="GG202" s="5"/>
      <c r="GH202" s="5"/>
      <c r="GI202" s="5"/>
      <c r="GJ202" s="5"/>
      <c r="GK202" s="5"/>
      <c r="GL202" s="5"/>
      <c r="GM202" s="5"/>
      <c r="GN202" s="5"/>
    </row>
    <row r="203" spans="1:196" s="14" customFormat="1">
      <c r="A203" s="1"/>
      <c r="B203" s="2"/>
      <c r="C203" s="2"/>
      <c r="D203" s="2"/>
      <c r="E203" s="5"/>
      <c r="F203" s="288"/>
      <c r="G203" s="288"/>
      <c r="H203" s="289"/>
      <c r="I203" s="16"/>
      <c r="J203" s="16"/>
      <c r="K203" s="290"/>
      <c r="L203" s="16"/>
      <c r="M203" s="364"/>
      <c r="N203" s="16"/>
      <c r="O203" s="364"/>
      <c r="P203" s="17"/>
      <c r="Q203" s="16"/>
      <c r="R203" s="16"/>
      <c r="S203" s="16"/>
      <c r="T203" s="16"/>
      <c r="U203" s="16"/>
      <c r="V203" s="16"/>
      <c r="W203" s="16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GE203" s="5"/>
      <c r="GF203" s="5"/>
      <c r="GG203" s="5"/>
      <c r="GH203" s="5"/>
      <c r="GI203" s="5"/>
      <c r="GJ203" s="5"/>
      <c r="GK203" s="5"/>
      <c r="GL203" s="5"/>
      <c r="GM203" s="5"/>
      <c r="GN203" s="5"/>
    </row>
    <row r="204" spans="1:196" s="14" customFormat="1">
      <c r="A204" s="1"/>
      <c r="B204" s="2"/>
      <c r="C204" s="2"/>
      <c r="D204" s="2"/>
      <c r="E204" s="5"/>
      <c r="F204" s="288"/>
      <c r="G204" s="288"/>
      <c r="H204" s="289"/>
      <c r="I204" s="16"/>
      <c r="J204" s="16"/>
      <c r="K204" s="290"/>
      <c r="L204" s="16"/>
      <c r="M204" s="364"/>
      <c r="N204" s="16"/>
      <c r="O204" s="364"/>
      <c r="P204" s="17"/>
      <c r="Q204" s="16"/>
      <c r="R204" s="16"/>
      <c r="S204" s="16"/>
      <c r="T204" s="16"/>
      <c r="U204" s="16"/>
      <c r="V204" s="16"/>
      <c r="W204" s="16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GE204" s="5"/>
      <c r="GF204" s="5"/>
      <c r="GG204" s="5"/>
      <c r="GH204" s="5"/>
      <c r="GI204" s="5"/>
      <c r="GJ204" s="5"/>
      <c r="GK204" s="5"/>
      <c r="GL204" s="5"/>
      <c r="GM204" s="5"/>
      <c r="GN204" s="5"/>
    </row>
    <row r="205" spans="1:196" s="14" customFormat="1">
      <c r="A205" s="1"/>
      <c r="B205" s="2"/>
      <c r="C205" s="2"/>
      <c r="D205" s="2"/>
      <c r="E205" s="5"/>
      <c r="F205" s="288"/>
      <c r="G205" s="288"/>
      <c r="H205" s="289"/>
      <c r="I205" s="16"/>
      <c r="J205" s="16"/>
      <c r="K205" s="290"/>
      <c r="L205" s="16"/>
      <c r="M205" s="364"/>
      <c r="N205" s="16"/>
      <c r="O205" s="364"/>
      <c r="P205" s="17"/>
      <c r="Q205" s="16"/>
      <c r="R205" s="16"/>
      <c r="S205" s="16"/>
      <c r="T205" s="16"/>
      <c r="U205" s="16"/>
      <c r="V205" s="16"/>
      <c r="W205" s="16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GE205" s="5"/>
      <c r="GF205" s="5"/>
      <c r="GG205" s="5"/>
      <c r="GH205" s="5"/>
      <c r="GI205" s="5"/>
      <c r="GJ205" s="5"/>
      <c r="GK205" s="5"/>
      <c r="GL205" s="5"/>
      <c r="GM205" s="5"/>
      <c r="GN205" s="5"/>
    </row>
    <row r="206" spans="1:196" s="14" customFormat="1">
      <c r="A206" s="1"/>
      <c r="B206" s="2"/>
      <c r="C206" s="2"/>
      <c r="D206" s="2"/>
      <c r="E206" s="5"/>
      <c r="F206" s="288"/>
      <c r="G206" s="288"/>
      <c r="H206" s="289"/>
      <c r="I206" s="16"/>
      <c r="J206" s="16"/>
      <c r="K206" s="290"/>
      <c r="L206" s="16"/>
      <c r="M206" s="364"/>
      <c r="N206" s="16"/>
      <c r="O206" s="364"/>
      <c r="P206" s="17"/>
      <c r="Q206" s="16"/>
      <c r="R206" s="16"/>
      <c r="S206" s="16"/>
      <c r="T206" s="16"/>
      <c r="U206" s="16"/>
      <c r="V206" s="16"/>
      <c r="W206" s="16"/>
      <c r="GE206" s="5"/>
      <c r="GF206" s="5"/>
      <c r="GG206" s="5"/>
      <c r="GH206" s="5"/>
      <c r="GI206" s="5"/>
      <c r="GJ206" s="5"/>
      <c r="GK206" s="5"/>
      <c r="GL206" s="5"/>
      <c r="GM206" s="5"/>
      <c r="GN206" s="5"/>
    </row>
    <row r="207" spans="1:196" s="14" customFormat="1">
      <c r="A207" s="1"/>
      <c r="B207" s="2"/>
      <c r="C207" s="2"/>
      <c r="D207" s="2"/>
      <c r="E207" s="5"/>
      <c r="F207" s="288"/>
      <c r="G207" s="288"/>
      <c r="H207" s="289"/>
      <c r="I207" s="16"/>
      <c r="J207" s="16"/>
      <c r="K207" s="290"/>
      <c r="L207" s="16"/>
      <c r="M207" s="364"/>
      <c r="N207" s="16"/>
      <c r="O207" s="364"/>
      <c r="P207" s="17"/>
      <c r="Q207" s="16"/>
      <c r="R207" s="16"/>
      <c r="S207" s="16"/>
      <c r="T207" s="16"/>
      <c r="U207" s="16"/>
      <c r="V207" s="16"/>
      <c r="W207" s="16"/>
      <c r="GE207" s="5"/>
      <c r="GF207" s="5"/>
      <c r="GG207" s="5"/>
      <c r="GH207" s="5"/>
      <c r="GI207" s="5"/>
      <c r="GJ207" s="5"/>
      <c r="GK207" s="5"/>
      <c r="GL207" s="5"/>
      <c r="GM207" s="5"/>
      <c r="GN207" s="5"/>
    </row>
    <row r="208" spans="1:196" s="14" customFormat="1">
      <c r="A208" s="1"/>
      <c r="B208" s="2"/>
      <c r="C208" s="2"/>
      <c r="D208" s="2"/>
      <c r="E208" s="5"/>
      <c r="F208" s="288"/>
      <c r="G208" s="288"/>
      <c r="H208" s="289"/>
      <c r="I208" s="16"/>
      <c r="J208" s="16"/>
      <c r="K208" s="290"/>
      <c r="L208" s="16"/>
      <c r="M208" s="364"/>
      <c r="N208" s="16"/>
      <c r="O208" s="364"/>
      <c r="P208" s="17"/>
      <c r="Q208" s="16"/>
      <c r="R208" s="16"/>
      <c r="S208" s="16"/>
      <c r="T208" s="16"/>
      <c r="U208" s="16"/>
      <c r="V208" s="16"/>
      <c r="W208" s="16"/>
      <c r="GE208" s="5"/>
      <c r="GF208" s="5"/>
      <c r="GG208" s="5"/>
      <c r="GH208" s="5"/>
      <c r="GI208" s="5"/>
      <c r="GJ208" s="5"/>
      <c r="GK208" s="5"/>
      <c r="GL208" s="5"/>
      <c r="GM208" s="5"/>
      <c r="GN208" s="5"/>
    </row>
    <row r="209" spans="1:196" s="14" customFormat="1">
      <c r="A209" s="1"/>
      <c r="B209" s="2"/>
      <c r="C209" s="2"/>
      <c r="D209" s="2"/>
      <c r="E209" s="5"/>
      <c r="F209" s="288"/>
      <c r="G209" s="288"/>
      <c r="H209" s="289"/>
      <c r="I209" s="16"/>
      <c r="J209" s="16"/>
      <c r="K209" s="290"/>
      <c r="L209" s="16"/>
      <c r="M209" s="364"/>
      <c r="N209" s="16"/>
      <c r="O209" s="364"/>
      <c r="P209" s="17"/>
      <c r="Q209" s="16"/>
      <c r="R209" s="16"/>
      <c r="S209" s="16"/>
      <c r="T209" s="16"/>
      <c r="U209" s="16"/>
      <c r="V209" s="16"/>
      <c r="W209" s="16"/>
      <c r="GE209" s="5"/>
      <c r="GF209" s="5"/>
      <c r="GG209" s="5"/>
      <c r="GH209" s="5"/>
      <c r="GI209" s="5"/>
      <c r="GJ209" s="5"/>
      <c r="GK209" s="5"/>
      <c r="GL209" s="5"/>
      <c r="GM209" s="5"/>
      <c r="GN209" s="5"/>
    </row>
    <row r="210" spans="1:196" s="14" customFormat="1">
      <c r="A210" s="1"/>
      <c r="B210" s="2"/>
      <c r="C210" s="2"/>
      <c r="D210" s="2"/>
      <c r="E210" s="5"/>
      <c r="F210" s="288"/>
      <c r="G210" s="288"/>
      <c r="H210" s="289"/>
      <c r="I210" s="16"/>
      <c r="J210" s="16"/>
      <c r="K210" s="290"/>
      <c r="L210" s="16"/>
      <c r="M210" s="364"/>
      <c r="N210" s="16"/>
      <c r="O210" s="364"/>
      <c r="P210" s="17"/>
      <c r="Q210" s="16"/>
      <c r="R210" s="16"/>
      <c r="S210" s="16"/>
      <c r="T210" s="16"/>
      <c r="U210" s="16"/>
      <c r="V210" s="16"/>
      <c r="W210" s="16"/>
      <c r="GE210" s="5"/>
      <c r="GF210" s="5"/>
      <c r="GG210" s="5"/>
      <c r="GH210" s="5"/>
      <c r="GI210" s="5"/>
      <c r="GJ210" s="5"/>
      <c r="GK210" s="5"/>
      <c r="GL210" s="5"/>
      <c r="GM210" s="5"/>
      <c r="GN210" s="5"/>
    </row>
    <row r="211" spans="1:196" s="14" customFormat="1">
      <c r="A211" s="1"/>
      <c r="B211" s="2"/>
      <c r="C211" s="2"/>
      <c r="D211" s="2"/>
      <c r="E211" s="5"/>
      <c r="F211" s="288"/>
      <c r="G211" s="288"/>
      <c r="H211" s="289"/>
      <c r="I211" s="16"/>
      <c r="J211" s="16"/>
      <c r="K211" s="290"/>
      <c r="L211" s="16"/>
      <c r="M211" s="364"/>
      <c r="N211" s="16"/>
      <c r="O211" s="364"/>
      <c r="P211" s="17"/>
      <c r="Q211" s="16"/>
      <c r="R211" s="16"/>
      <c r="S211" s="16"/>
      <c r="T211" s="16"/>
      <c r="U211" s="16"/>
      <c r="V211" s="16"/>
      <c r="W211" s="16"/>
      <c r="GE211" s="5"/>
      <c r="GF211" s="5"/>
      <c r="GG211" s="5"/>
      <c r="GH211" s="5"/>
      <c r="GI211" s="5"/>
      <c r="GJ211" s="5"/>
      <c r="GK211" s="5"/>
      <c r="GL211" s="5"/>
      <c r="GM211" s="5"/>
      <c r="GN211" s="5"/>
    </row>
    <row r="212" spans="1:196" s="14" customFormat="1">
      <c r="A212" s="1"/>
      <c r="B212" s="2"/>
      <c r="C212" s="2"/>
      <c r="D212" s="2"/>
      <c r="E212" s="5"/>
      <c r="F212" s="288"/>
      <c r="G212" s="288"/>
      <c r="H212" s="289"/>
      <c r="I212" s="16"/>
      <c r="J212" s="16"/>
      <c r="K212" s="290"/>
      <c r="L212" s="16"/>
      <c r="M212" s="364"/>
      <c r="N212" s="16"/>
      <c r="O212" s="364"/>
      <c r="P212" s="17"/>
      <c r="Q212" s="16"/>
      <c r="R212" s="16"/>
      <c r="S212" s="16"/>
      <c r="T212" s="16"/>
      <c r="U212" s="16"/>
      <c r="V212" s="16"/>
      <c r="W212" s="16"/>
      <c r="GE212" s="5"/>
      <c r="GF212" s="5"/>
      <c r="GG212" s="5"/>
      <c r="GH212" s="5"/>
      <c r="GI212" s="5"/>
      <c r="GJ212" s="5"/>
      <c r="GK212" s="5"/>
      <c r="GL212" s="5"/>
      <c r="GM212" s="5"/>
      <c r="GN212" s="5"/>
    </row>
    <row r="213" spans="1:196" s="14" customFormat="1">
      <c r="A213" s="1"/>
      <c r="B213" s="2"/>
      <c r="C213" s="2"/>
      <c r="D213" s="2"/>
      <c r="E213" s="5"/>
      <c r="F213" s="288"/>
      <c r="G213" s="288"/>
      <c r="H213" s="289"/>
      <c r="I213" s="16"/>
      <c r="J213" s="16"/>
      <c r="K213" s="290"/>
      <c r="L213" s="16"/>
      <c r="M213" s="364"/>
      <c r="N213" s="16"/>
      <c r="O213" s="364"/>
      <c r="P213" s="17"/>
      <c r="Q213" s="16"/>
      <c r="R213" s="16"/>
      <c r="S213" s="16"/>
      <c r="T213" s="16"/>
      <c r="U213" s="16"/>
      <c r="V213" s="16"/>
      <c r="W213" s="16"/>
      <c r="GE213" s="5"/>
      <c r="GF213" s="5"/>
      <c r="GG213" s="5"/>
      <c r="GH213" s="5"/>
      <c r="GI213" s="5"/>
      <c r="GJ213" s="5"/>
      <c r="GK213" s="5"/>
      <c r="GL213" s="5"/>
      <c r="GM213" s="5"/>
      <c r="GN213" s="5"/>
    </row>
    <row r="214" spans="1:196" s="14" customFormat="1">
      <c r="A214" s="1"/>
      <c r="B214" s="2"/>
      <c r="C214" s="2"/>
      <c r="D214" s="2"/>
      <c r="E214" s="5"/>
      <c r="F214" s="288"/>
      <c r="G214" s="288"/>
      <c r="H214" s="289"/>
      <c r="I214" s="16"/>
      <c r="J214" s="16"/>
      <c r="K214" s="290"/>
      <c r="L214" s="16"/>
      <c r="M214" s="364"/>
      <c r="N214" s="16"/>
      <c r="O214" s="364"/>
      <c r="P214" s="17"/>
      <c r="Q214" s="16"/>
      <c r="R214" s="16"/>
      <c r="S214" s="16"/>
      <c r="T214" s="16"/>
      <c r="U214" s="16"/>
      <c r="V214" s="16"/>
      <c r="W214" s="16"/>
      <c r="GE214" s="5"/>
      <c r="GF214" s="5"/>
      <c r="GG214" s="5"/>
      <c r="GH214" s="5"/>
      <c r="GI214" s="5"/>
      <c r="GJ214" s="5"/>
      <c r="GK214" s="5"/>
      <c r="GL214" s="5"/>
      <c r="GM214" s="5"/>
      <c r="GN214" s="5"/>
    </row>
    <row r="215" spans="1:196" s="14" customFormat="1">
      <c r="A215" s="1"/>
      <c r="B215" s="2"/>
      <c r="C215" s="2"/>
      <c r="D215" s="2"/>
      <c r="E215" s="5"/>
      <c r="F215" s="288"/>
      <c r="G215" s="288"/>
      <c r="H215" s="289"/>
      <c r="I215" s="16"/>
      <c r="J215" s="16"/>
      <c r="K215" s="290"/>
      <c r="L215" s="16"/>
      <c r="M215" s="364"/>
      <c r="N215" s="16"/>
      <c r="O215" s="364"/>
      <c r="P215" s="17"/>
      <c r="Q215" s="16"/>
      <c r="R215" s="16"/>
      <c r="S215" s="16"/>
      <c r="T215" s="16"/>
      <c r="U215" s="16"/>
      <c r="V215" s="16"/>
      <c r="W215" s="16"/>
      <c r="GE215" s="5"/>
      <c r="GF215" s="5"/>
      <c r="GG215" s="5"/>
      <c r="GH215" s="5"/>
      <c r="GI215" s="5"/>
      <c r="GJ215" s="5"/>
      <c r="GK215" s="5"/>
      <c r="GL215" s="5"/>
      <c r="GM215" s="5"/>
      <c r="GN215" s="5"/>
    </row>
    <row r="216" spans="1:196" s="14" customFormat="1">
      <c r="A216" s="1"/>
      <c r="B216" s="2"/>
      <c r="C216" s="2"/>
      <c r="D216" s="2"/>
      <c r="E216" s="5"/>
      <c r="F216" s="288"/>
      <c r="G216" s="288"/>
      <c r="H216" s="289"/>
      <c r="I216" s="16"/>
      <c r="J216" s="16"/>
      <c r="K216" s="290"/>
      <c r="L216" s="16"/>
      <c r="M216" s="364"/>
      <c r="N216" s="16"/>
      <c r="O216" s="364"/>
      <c r="P216" s="17"/>
      <c r="Q216" s="16"/>
      <c r="R216" s="16"/>
      <c r="S216" s="16"/>
      <c r="T216" s="16"/>
      <c r="U216" s="16"/>
      <c r="V216" s="16"/>
      <c r="W216" s="16"/>
      <c r="GE216" s="5"/>
      <c r="GF216" s="5"/>
      <c r="GG216" s="5"/>
      <c r="GH216" s="5"/>
      <c r="GI216" s="5"/>
      <c r="GJ216" s="5"/>
      <c r="GK216" s="5"/>
      <c r="GL216" s="5"/>
      <c r="GM216" s="5"/>
      <c r="GN216" s="5"/>
    </row>
    <row r="217" spans="1:196" s="14" customFormat="1">
      <c r="A217" s="1"/>
      <c r="B217" s="2"/>
      <c r="C217" s="2"/>
      <c r="D217" s="2"/>
      <c r="E217" s="5"/>
      <c r="F217" s="288"/>
      <c r="G217" s="288"/>
      <c r="H217" s="289"/>
      <c r="I217" s="16"/>
      <c r="J217" s="16"/>
      <c r="K217" s="290"/>
      <c r="L217" s="16"/>
      <c r="M217" s="364"/>
      <c r="N217" s="16"/>
      <c r="O217" s="364"/>
      <c r="P217" s="17"/>
      <c r="Q217" s="16"/>
      <c r="R217" s="16"/>
      <c r="S217" s="16"/>
      <c r="T217" s="16"/>
      <c r="U217" s="16"/>
      <c r="V217" s="16"/>
      <c r="W217" s="16"/>
      <c r="GE217" s="5"/>
      <c r="GF217" s="5"/>
      <c r="GG217" s="5"/>
      <c r="GH217" s="5"/>
      <c r="GI217" s="5"/>
      <c r="GJ217" s="5"/>
      <c r="GK217" s="5"/>
      <c r="GL217" s="5"/>
      <c r="GM217" s="5"/>
      <c r="GN217" s="5"/>
    </row>
    <row r="218" spans="1:196" s="14" customFormat="1">
      <c r="A218" s="1"/>
      <c r="B218" s="2"/>
      <c r="C218" s="2"/>
      <c r="D218" s="2"/>
      <c r="E218" s="5"/>
      <c r="F218" s="288"/>
      <c r="G218" s="288"/>
      <c r="H218" s="289"/>
      <c r="I218" s="16"/>
      <c r="J218" s="16"/>
      <c r="K218" s="290"/>
      <c r="L218" s="16"/>
      <c r="M218" s="364"/>
      <c r="N218" s="16"/>
      <c r="O218" s="364"/>
      <c r="P218" s="17"/>
      <c r="Q218" s="16"/>
      <c r="R218" s="16"/>
      <c r="S218" s="16"/>
      <c r="T218" s="16"/>
      <c r="U218" s="16"/>
      <c r="V218" s="16"/>
      <c r="W218" s="16"/>
      <c r="GE218" s="5"/>
      <c r="GF218" s="5"/>
      <c r="GG218" s="5"/>
      <c r="GH218" s="5"/>
      <c r="GI218" s="5"/>
      <c r="GJ218" s="5"/>
      <c r="GK218" s="5"/>
      <c r="GL218" s="5"/>
      <c r="GM218" s="5"/>
      <c r="GN218" s="5"/>
    </row>
    <row r="219" spans="1:196" s="14" customFormat="1">
      <c r="A219" s="1"/>
      <c r="B219" s="2"/>
      <c r="C219" s="2"/>
      <c r="D219" s="2"/>
      <c r="E219" s="5"/>
      <c r="F219" s="288"/>
      <c r="G219" s="288"/>
      <c r="H219" s="289"/>
      <c r="I219" s="16"/>
      <c r="J219" s="16"/>
      <c r="K219" s="290"/>
      <c r="L219" s="16"/>
      <c r="M219" s="364"/>
      <c r="N219" s="16"/>
      <c r="O219" s="364"/>
      <c r="P219" s="17"/>
      <c r="Q219" s="16"/>
      <c r="R219" s="16"/>
      <c r="S219" s="16"/>
      <c r="T219" s="16"/>
      <c r="U219" s="16"/>
      <c r="V219" s="16"/>
      <c r="W219" s="16"/>
      <c r="GE219" s="5"/>
      <c r="GF219" s="5"/>
      <c r="GG219" s="5"/>
      <c r="GH219" s="5"/>
      <c r="GI219" s="5"/>
      <c r="GJ219" s="5"/>
      <c r="GK219" s="5"/>
      <c r="GL219" s="5"/>
      <c r="GM219" s="5"/>
      <c r="GN219" s="5"/>
    </row>
    <row r="220" spans="1:196" s="14" customFormat="1">
      <c r="A220" s="1"/>
      <c r="B220" s="2"/>
      <c r="C220" s="2"/>
      <c r="D220" s="2"/>
      <c r="E220" s="5"/>
      <c r="F220" s="288"/>
      <c r="G220" s="288"/>
      <c r="H220" s="289"/>
      <c r="I220" s="16"/>
      <c r="J220" s="16"/>
      <c r="K220" s="290"/>
      <c r="L220" s="16"/>
      <c r="M220" s="364"/>
      <c r="N220" s="16"/>
      <c r="O220" s="364"/>
      <c r="P220" s="17"/>
      <c r="Q220" s="16"/>
      <c r="R220" s="16"/>
      <c r="S220" s="16"/>
      <c r="T220" s="16"/>
      <c r="U220" s="16"/>
      <c r="V220" s="16"/>
      <c r="W220" s="16"/>
      <c r="GE220" s="5"/>
      <c r="GF220" s="5"/>
      <c r="GG220" s="5"/>
      <c r="GH220" s="5"/>
      <c r="GI220" s="5"/>
      <c r="GJ220" s="5"/>
      <c r="GK220" s="5"/>
      <c r="GL220" s="5"/>
      <c r="GM220" s="5"/>
      <c r="GN220" s="5"/>
    </row>
    <row r="221" spans="1:196" s="14" customFormat="1">
      <c r="A221" s="1"/>
      <c r="B221" s="2"/>
      <c r="C221" s="2"/>
      <c r="D221" s="2"/>
      <c r="E221" s="5"/>
      <c r="F221" s="288"/>
      <c r="G221" s="288"/>
      <c r="H221" s="289"/>
      <c r="I221" s="16"/>
      <c r="J221" s="16"/>
      <c r="K221" s="290"/>
      <c r="L221" s="16"/>
      <c r="M221" s="364"/>
      <c r="N221" s="16"/>
      <c r="O221" s="364"/>
      <c r="P221" s="17"/>
      <c r="Q221" s="16"/>
      <c r="R221" s="16"/>
      <c r="S221" s="16"/>
      <c r="T221" s="16"/>
      <c r="U221" s="16"/>
      <c r="V221" s="16"/>
      <c r="W221" s="16"/>
      <c r="GE221" s="5"/>
      <c r="GF221" s="5"/>
      <c r="GG221" s="5"/>
      <c r="GH221" s="5"/>
      <c r="GI221" s="5"/>
      <c r="GJ221" s="5"/>
      <c r="GK221" s="5"/>
      <c r="GL221" s="5"/>
      <c r="GM221" s="5"/>
      <c r="GN221" s="5"/>
    </row>
    <row r="222" spans="1:196" s="14" customFormat="1">
      <c r="A222" s="1"/>
      <c r="B222" s="2"/>
      <c r="C222" s="2"/>
      <c r="D222" s="2"/>
      <c r="E222" s="5"/>
      <c r="F222" s="288"/>
      <c r="G222" s="288"/>
      <c r="H222" s="289"/>
      <c r="I222" s="16"/>
      <c r="J222" s="16"/>
      <c r="K222" s="290"/>
      <c r="L222" s="16"/>
      <c r="M222" s="364"/>
      <c r="N222" s="16"/>
      <c r="O222" s="364"/>
      <c r="P222" s="17"/>
      <c r="Q222" s="16"/>
      <c r="R222" s="16"/>
      <c r="S222" s="16"/>
      <c r="T222" s="16"/>
      <c r="U222" s="16"/>
      <c r="V222" s="16"/>
      <c r="W222" s="16"/>
      <c r="GE222" s="5"/>
      <c r="GF222" s="5"/>
      <c r="GG222" s="5"/>
      <c r="GH222" s="5"/>
      <c r="GI222" s="5"/>
      <c r="GJ222" s="5"/>
      <c r="GK222" s="5"/>
      <c r="GL222" s="5"/>
      <c r="GM222" s="5"/>
      <c r="GN222" s="5"/>
    </row>
    <row r="223" spans="1:196" s="14" customFormat="1">
      <c r="A223" s="1"/>
      <c r="B223" s="2"/>
      <c r="C223" s="2"/>
      <c r="D223" s="2"/>
      <c r="E223" s="5"/>
      <c r="F223" s="288"/>
      <c r="G223" s="288"/>
      <c r="H223" s="289"/>
      <c r="I223" s="16"/>
      <c r="J223" s="16"/>
      <c r="K223" s="290"/>
      <c r="L223" s="16"/>
      <c r="M223" s="364"/>
      <c r="N223" s="16"/>
      <c r="O223" s="364"/>
      <c r="P223" s="17"/>
      <c r="Q223" s="16"/>
      <c r="R223" s="16"/>
      <c r="S223" s="16"/>
      <c r="T223" s="16"/>
      <c r="U223" s="16"/>
      <c r="V223" s="16"/>
      <c r="W223" s="16"/>
      <c r="GE223" s="5"/>
      <c r="GF223" s="5"/>
      <c r="GG223" s="5"/>
      <c r="GH223" s="5"/>
      <c r="GI223" s="5"/>
      <c r="GJ223" s="5"/>
      <c r="GK223" s="5"/>
      <c r="GL223" s="5"/>
      <c r="GM223" s="5"/>
      <c r="GN223" s="5"/>
    </row>
    <row r="224" spans="1:196" s="14" customFormat="1">
      <c r="A224" s="1"/>
      <c r="B224" s="2"/>
      <c r="C224" s="2"/>
      <c r="D224" s="2"/>
      <c r="E224" s="5"/>
      <c r="F224" s="288"/>
      <c r="G224" s="288"/>
      <c r="H224" s="289"/>
      <c r="I224" s="16"/>
      <c r="J224" s="16"/>
      <c r="K224" s="290"/>
      <c r="L224" s="16"/>
      <c r="M224" s="364"/>
      <c r="N224" s="16"/>
      <c r="O224" s="364"/>
      <c r="P224" s="17"/>
      <c r="Q224" s="16"/>
      <c r="R224" s="16"/>
      <c r="S224" s="16"/>
      <c r="T224" s="16"/>
      <c r="U224" s="16"/>
      <c r="V224" s="16"/>
      <c r="W224" s="16"/>
      <c r="GE224" s="5"/>
      <c r="GF224" s="5"/>
      <c r="GG224" s="5"/>
      <c r="GH224" s="5"/>
      <c r="GI224" s="5"/>
      <c r="GJ224" s="5"/>
      <c r="GK224" s="5"/>
      <c r="GL224" s="5"/>
      <c r="GM224" s="5"/>
      <c r="GN224" s="5"/>
    </row>
    <row r="225" spans="1:196" s="14" customFormat="1">
      <c r="A225" s="1"/>
      <c r="B225" s="2"/>
      <c r="C225" s="2"/>
      <c r="D225" s="2"/>
      <c r="E225" s="5"/>
      <c r="F225" s="288"/>
      <c r="G225" s="288"/>
      <c r="H225" s="289"/>
      <c r="I225" s="16"/>
      <c r="J225" s="16"/>
      <c r="K225" s="290"/>
      <c r="L225" s="16"/>
      <c r="M225" s="364"/>
      <c r="N225" s="16"/>
      <c r="O225" s="364"/>
      <c r="P225" s="17"/>
      <c r="Q225" s="16"/>
      <c r="R225" s="16"/>
      <c r="S225" s="16"/>
      <c r="T225" s="16"/>
      <c r="U225" s="16"/>
      <c r="V225" s="16"/>
      <c r="W225" s="16"/>
      <c r="GE225" s="5"/>
      <c r="GF225" s="5"/>
      <c r="GG225" s="5"/>
      <c r="GH225" s="5"/>
      <c r="GI225" s="5"/>
      <c r="GJ225" s="5"/>
      <c r="GK225" s="5"/>
      <c r="GL225" s="5"/>
      <c r="GM225" s="5"/>
      <c r="GN225" s="5"/>
    </row>
    <row r="226" spans="1:196" s="14" customFormat="1">
      <c r="A226" s="1"/>
      <c r="B226" s="2"/>
      <c r="C226" s="2"/>
      <c r="D226" s="2"/>
      <c r="E226" s="5"/>
      <c r="F226" s="288"/>
      <c r="G226" s="288"/>
      <c r="H226" s="289"/>
      <c r="I226" s="16"/>
      <c r="J226" s="16"/>
      <c r="K226" s="290"/>
      <c r="L226" s="16"/>
      <c r="M226" s="364"/>
      <c r="N226" s="16"/>
      <c r="O226" s="364"/>
      <c r="P226" s="17"/>
      <c r="Q226" s="16"/>
      <c r="R226" s="16"/>
      <c r="S226" s="16"/>
      <c r="T226" s="16"/>
      <c r="U226" s="16"/>
      <c r="V226" s="16"/>
      <c r="W226" s="16"/>
      <c r="GE226" s="5"/>
      <c r="GF226" s="5"/>
      <c r="GG226" s="5"/>
      <c r="GH226" s="5"/>
      <c r="GI226" s="5"/>
      <c r="GJ226" s="5"/>
      <c r="GK226" s="5"/>
      <c r="GL226" s="5"/>
      <c r="GM226" s="5"/>
      <c r="GN226" s="5"/>
    </row>
    <row r="227" spans="1:196" s="14" customFormat="1">
      <c r="A227" s="1"/>
      <c r="B227" s="2"/>
      <c r="C227" s="2"/>
      <c r="D227" s="2"/>
      <c r="E227" s="5"/>
      <c r="F227" s="288"/>
      <c r="G227" s="288"/>
      <c r="H227" s="289"/>
      <c r="I227" s="16"/>
      <c r="J227" s="16"/>
      <c r="K227" s="290"/>
      <c r="L227" s="16"/>
      <c r="M227" s="364"/>
      <c r="N227" s="16"/>
      <c r="O227" s="364"/>
      <c r="P227" s="17"/>
      <c r="Q227" s="16"/>
      <c r="R227" s="16"/>
      <c r="S227" s="16"/>
      <c r="T227" s="16"/>
      <c r="U227" s="16"/>
      <c r="V227" s="16"/>
      <c r="W227" s="16"/>
      <c r="GE227" s="5"/>
      <c r="GF227" s="5"/>
      <c r="GG227" s="5"/>
      <c r="GH227" s="5"/>
      <c r="GI227" s="5"/>
      <c r="GJ227" s="5"/>
      <c r="GK227" s="5"/>
      <c r="GL227" s="5"/>
      <c r="GM227" s="5"/>
      <c r="GN227" s="5"/>
    </row>
    <row r="228" spans="1:196" s="14" customFormat="1">
      <c r="A228" s="1"/>
      <c r="B228" s="2"/>
      <c r="C228" s="2"/>
      <c r="D228" s="2"/>
      <c r="E228" s="5"/>
      <c r="F228" s="288"/>
      <c r="G228" s="288"/>
      <c r="H228" s="289"/>
      <c r="I228" s="16"/>
      <c r="J228" s="16"/>
      <c r="K228" s="290"/>
      <c r="L228" s="16"/>
      <c r="M228" s="364"/>
      <c r="N228" s="16"/>
      <c r="O228" s="364"/>
      <c r="P228" s="17"/>
      <c r="Q228" s="16"/>
      <c r="R228" s="16"/>
      <c r="S228" s="16"/>
      <c r="T228" s="16"/>
      <c r="U228" s="16"/>
      <c r="V228" s="16"/>
      <c r="W228" s="16"/>
      <c r="GE228" s="5"/>
      <c r="GF228" s="5"/>
      <c r="GG228" s="5"/>
      <c r="GH228" s="5"/>
      <c r="GI228" s="5"/>
      <c r="GJ228" s="5"/>
      <c r="GK228" s="5"/>
      <c r="GL228" s="5"/>
      <c r="GM228" s="5"/>
      <c r="GN228" s="5"/>
    </row>
    <row r="229" spans="1:196" s="14" customFormat="1">
      <c r="A229" s="1"/>
      <c r="B229" s="2"/>
      <c r="C229" s="2"/>
      <c r="D229" s="2"/>
      <c r="E229" s="5"/>
      <c r="F229" s="288"/>
      <c r="G229" s="288"/>
      <c r="H229" s="289"/>
      <c r="I229" s="16"/>
      <c r="J229" s="16"/>
      <c r="K229" s="290"/>
      <c r="L229" s="16"/>
      <c r="M229" s="364"/>
      <c r="N229" s="16"/>
      <c r="O229" s="364"/>
      <c r="P229" s="17"/>
      <c r="Q229" s="16"/>
      <c r="R229" s="16"/>
      <c r="S229" s="16"/>
      <c r="T229" s="16"/>
      <c r="U229" s="16"/>
      <c r="V229" s="16"/>
      <c r="W229" s="16"/>
      <c r="GE229" s="5"/>
      <c r="GF229" s="5"/>
      <c r="GG229" s="5"/>
      <c r="GH229" s="5"/>
      <c r="GI229" s="5"/>
      <c r="GJ229" s="5"/>
      <c r="GK229" s="5"/>
      <c r="GL229" s="5"/>
      <c r="GM229" s="5"/>
      <c r="GN229" s="5"/>
    </row>
    <row r="230" spans="1:196" s="14" customFormat="1">
      <c r="A230" s="1"/>
      <c r="B230" s="2"/>
      <c r="C230" s="2"/>
      <c r="D230" s="2"/>
      <c r="E230" s="5"/>
      <c r="F230" s="288"/>
      <c r="G230" s="288"/>
      <c r="H230" s="289"/>
      <c r="I230" s="16"/>
      <c r="J230" s="16"/>
      <c r="K230" s="290"/>
      <c r="L230" s="16"/>
      <c r="M230" s="364"/>
      <c r="N230" s="16"/>
      <c r="O230" s="364"/>
      <c r="P230" s="17"/>
      <c r="Q230" s="16"/>
      <c r="R230" s="16"/>
      <c r="S230" s="16"/>
      <c r="T230" s="16"/>
      <c r="U230" s="16"/>
      <c r="V230" s="16"/>
      <c r="W230" s="16"/>
      <c r="GE230" s="5"/>
      <c r="GF230" s="5"/>
      <c r="GG230" s="5"/>
      <c r="GH230" s="5"/>
      <c r="GI230" s="5"/>
      <c r="GJ230" s="5"/>
      <c r="GK230" s="5"/>
      <c r="GL230" s="5"/>
      <c r="GM230" s="5"/>
      <c r="GN230" s="5"/>
    </row>
    <row r="231" spans="1:196" s="14" customFormat="1">
      <c r="A231" s="1"/>
      <c r="B231" s="2"/>
      <c r="C231" s="2"/>
      <c r="D231" s="2"/>
      <c r="E231" s="5"/>
      <c r="F231" s="288"/>
      <c r="G231" s="288"/>
      <c r="H231" s="289"/>
      <c r="I231" s="16"/>
      <c r="J231" s="16"/>
      <c r="K231" s="290"/>
      <c r="L231" s="16"/>
      <c r="M231" s="364"/>
      <c r="N231" s="16"/>
      <c r="O231" s="364"/>
      <c r="P231" s="17"/>
      <c r="Q231" s="16"/>
      <c r="R231" s="16"/>
      <c r="S231" s="16"/>
      <c r="T231" s="16"/>
      <c r="U231" s="16"/>
      <c r="V231" s="16"/>
      <c r="W231" s="16"/>
      <c r="GE231" s="5"/>
      <c r="GF231" s="5"/>
      <c r="GG231" s="5"/>
      <c r="GH231" s="5"/>
      <c r="GI231" s="5"/>
      <c r="GJ231" s="5"/>
      <c r="GK231" s="5"/>
      <c r="GL231" s="5"/>
      <c r="GM231" s="5"/>
      <c r="GN231" s="5"/>
    </row>
    <row r="232" spans="1:196" s="14" customFormat="1">
      <c r="A232" s="1"/>
      <c r="B232" s="2"/>
      <c r="C232" s="2"/>
      <c r="D232" s="2"/>
      <c r="E232" s="5"/>
      <c r="F232" s="288"/>
      <c r="G232" s="288"/>
      <c r="H232" s="289"/>
      <c r="I232" s="16"/>
      <c r="J232" s="16"/>
      <c r="K232" s="290"/>
      <c r="L232" s="16"/>
      <c r="M232" s="364"/>
      <c r="N232" s="16"/>
      <c r="O232" s="364"/>
      <c r="P232" s="17"/>
      <c r="Q232" s="16"/>
      <c r="R232" s="16"/>
      <c r="S232" s="16"/>
      <c r="T232" s="16"/>
      <c r="U232" s="16"/>
      <c r="V232" s="16"/>
      <c r="W232" s="16"/>
      <c r="GE232" s="5"/>
      <c r="GF232" s="5"/>
      <c r="GG232" s="5"/>
      <c r="GH232" s="5"/>
      <c r="GI232" s="5"/>
      <c r="GJ232" s="5"/>
      <c r="GK232" s="5"/>
      <c r="GL232" s="5"/>
      <c r="GM232" s="5"/>
      <c r="GN232" s="5"/>
    </row>
    <row r="233" spans="1:196" s="14" customFormat="1">
      <c r="A233" s="1"/>
      <c r="B233" s="2"/>
      <c r="C233" s="2"/>
      <c r="D233" s="2"/>
      <c r="E233" s="5"/>
      <c r="F233" s="288"/>
      <c r="G233" s="288"/>
      <c r="H233" s="289"/>
      <c r="I233" s="16"/>
      <c r="J233" s="16"/>
      <c r="K233" s="290"/>
      <c r="L233" s="16"/>
      <c r="M233" s="364"/>
      <c r="N233" s="16"/>
      <c r="O233" s="364"/>
      <c r="P233" s="17"/>
      <c r="Q233" s="16"/>
      <c r="R233" s="16"/>
      <c r="S233" s="16"/>
      <c r="T233" s="16"/>
      <c r="U233" s="16"/>
      <c r="V233" s="16"/>
      <c r="W233" s="16"/>
      <c r="GE233" s="5"/>
      <c r="GF233" s="5"/>
      <c r="GG233" s="5"/>
      <c r="GH233" s="5"/>
      <c r="GI233" s="5"/>
      <c r="GJ233" s="5"/>
      <c r="GK233" s="5"/>
      <c r="GL233" s="5"/>
      <c r="GM233" s="5"/>
      <c r="GN233" s="5"/>
    </row>
    <row r="234" spans="1:196" s="14" customFormat="1">
      <c r="A234" s="1"/>
      <c r="B234" s="2"/>
      <c r="C234" s="2"/>
      <c r="D234" s="2"/>
      <c r="E234" s="5"/>
      <c r="F234" s="288"/>
      <c r="G234" s="288"/>
      <c r="H234" s="289"/>
      <c r="I234" s="16"/>
      <c r="J234" s="16"/>
      <c r="K234" s="290"/>
      <c r="L234" s="16"/>
      <c r="M234" s="364"/>
      <c r="N234" s="16"/>
      <c r="O234" s="364"/>
      <c r="P234" s="17"/>
      <c r="Q234" s="16"/>
      <c r="R234" s="16"/>
      <c r="S234" s="16"/>
      <c r="T234" s="16"/>
      <c r="U234" s="16"/>
      <c r="V234" s="16"/>
      <c r="W234" s="16"/>
      <c r="GE234" s="5"/>
      <c r="GF234" s="5"/>
      <c r="GG234" s="5"/>
      <c r="GH234" s="5"/>
      <c r="GI234" s="5"/>
      <c r="GJ234" s="5"/>
      <c r="GK234" s="5"/>
      <c r="GL234" s="5"/>
      <c r="GM234" s="5"/>
      <c r="GN234" s="5"/>
    </row>
    <row r="235" spans="1:196" s="14" customFormat="1">
      <c r="A235" s="1"/>
      <c r="B235" s="2"/>
      <c r="C235" s="2"/>
      <c r="D235" s="2"/>
      <c r="E235" s="5"/>
      <c r="F235" s="288"/>
      <c r="G235" s="288"/>
      <c r="H235" s="289"/>
      <c r="I235" s="16"/>
      <c r="J235" s="16"/>
      <c r="K235" s="290"/>
      <c r="L235" s="16"/>
      <c r="M235" s="364"/>
      <c r="N235" s="16"/>
      <c r="O235" s="364"/>
      <c r="P235" s="17"/>
      <c r="Q235" s="16"/>
      <c r="R235" s="16"/>
      <c r="S235" s="16"/>
      <c r="T235" s="16"/>
      <c r="U235" s="16"/>
      <c r="V235" s="16"/>
      <c r="W235" s="16"/>
      <c r="GE235" s="5"/>
      <c r="GF235" s="5"/>
      <c r="GG235" s="5"/>
      <c r="GH235" s="5"/>
      <c r="GI235" s="5"/>
      <c r="GJ235" s="5"/>
      <c r="GK235" s="5"/>
      <c r="GL235" s="5"/>
      <c r="GM235" s="5"/>
      <c r="GN235" s="5"/>
    </row>
    <row r="236" spans="1:196" s="14" customFormat="1">
      <c r="A236" s="1"/>
      <c r="B236" s="2"/>
      <c r="C236" s="2"/>
      <c r="D236" s="2"/>
      <c r="E236" s="5"/>
      <c r="F236" s="288"/>
      <c r="G236" s="288"/>
      <c r="H236" s="289"/>
      <c r="I236" s="16"/>
      <c r="J236" s="16"/>
      <c r="K236" s="290"/>
      <c r="L236" s="16"/>
      <c r="M236" s="364"/>
      <c r="N236" s="16"/>
      <c r="O236" s="364"/>
      <c r="P236" s="17"/>
      <c r="Q236" s="16"/>
      <c r="R236" s="16"/>
      <c r="S236" s="16"/>
      <c r="T236" s="16"/>
      <c r="U236" s="16"/>
      <c r="V236" s="16"/>
      <c r="W236" s="16"/>
      <c r="GE236" s="5"/>
      <c r="GF236" s="5"/>
      <c r="GG236" s="5"/>
      <c r="GH236" s="5"/>
      <c r="GI236" s="5"/>
      <c r="GJ236" s="5"/>
      <c r="GK236" s="5"/>
      <c r="GL236" s="5"/>
      <c r="GM236" s="5"/>
      <c r="GN236" s="5"/>
    </row>
    <row r="237" spans="1:196" s="14" customFormat="1">
      <c r="A237" s="1"/>
      <c r="B237" s="2"/>
      <c r="C237" s="2"/>
      <c r="D237" s="2"/>
      <c r="E237" s="5"/>
      <c r="F237" s="288"/>
      <c r="G237" s="288"/>
      <c r="H237" s="289"/>
      <c r="I237" s="16"/>
      <c r="J237" s="16"/>
      <c r="K237" s="290"/>
      <c r="L237" s="16"/>
      <c r="M237" s="364"/>
      <c r="N237" s="16"/>
      <c r="O237" s="364"/>
      <c r="P237" s="17"/>
      <c r="Q237" s="16"/>
      <c r="R237" s="16"/>
      <c r="S237" s="16"/>
      <c r="T237" s="16"/>
      <c r="U237" s="16"/>
      <c r="V237" s="16"/>
      <c r="W237" s="16"/>
      <c r="GE237" s="5"/>
      <c r="GF237" s="5"/>
      <c r="GG237" s="5"/>
      <c r="GH237" s="5"/>
      <c r="GI237" s="5"/>
      <c r="GJ237" s="5"/>
      <c r="GK237" s="5"/>
      <c r="GL237" s="5"/>
      <c r="GM237" s="5"/>
      <c r="GN237" s="5"/>
    </row>
    <row r="238" spans="1:196" s="14" customFormat="1">
      <c r="A238" s="1"/>
      <c r="B238" s="2"/>
      <c r="C238" s="2"/>
      <c r="D238" s="2"/>
      <c r="E238" s="5"/>
      <c r="F238" s="288"/>
      <c r="G238" s="288"/>
      <c r="H238" s="289"/>
      <c r="I238" s="16"/>
      <c r="J238" s="16"/>
      <c r="K238" s="290"/>
      <c r="L238" s="16"/>
      <c r="M238" s="364"/>
      <c r="N238" s="16"/>
      <c r="O238" s="364"/>
      <c r="P238" s="17"/>
      <c r="Q238" s="16"/>
      <c r="R238" s="16"/>
      <c r="S238" s="16"/>
      <c r="T238" s="16"/>
      <c r="U238" s="16"/>
      <c r="V238" s="16"/>
      <c r="W238" s="16"/>
      <c r="GE238" s="5"/>
      <c r="GF238" s="5"/>
      <c r="GG238" s="5"/>
      <c r="GH238" s="5"/>
      <c r="GI238" s="5"/>
      <c r="GJ238" s="5"/>
      <c r="GK238" s="5"/>
      <c r="GL238" s="5"/>
      <c r="GM238" s="5"/>
      <c r="GN238" s="5"/>
    </row>
    <row r="239" spans="1:196" s="14" customFormat="1">
      <c r="A239" s="1"/>
      <c r="B239" s="2"/>
      <c r="C239" s="2"/>
      <c r="D239" s="2"/>
      <c r="E239" s="5"/>
      <c r="F239" s="288"/>
      <c r="G239" s="288"/>
      <c r="H239" s="289"/>
      <c r="I239" s="16"/>
      <c r="J239" s="16"/>
      <c r="K239" s="290"/>
      <c r="L239" s="16"/>
      <c r="M239" s="364"/>
      <c r="N239" s="16"/>
      <c r="O239" s="364"/>
      <c r="P239" s="17"/>
      <c r="Q239" s="16"/>
      <c r="R239" s="16"/>
      <c r="S239" s="16"/>
      <c r="T239" s="16"/>
      <c r="U239" s="16"/>
      <c r="V239" s="16"/>
      <c r="W239" s="16"/>
      <c r="GE239" s="5"/>
      <c r="GF239" s="5"/>
      <c r="GG239" s="5"/>
      <c r="GH239" s="5"/>
      <c r="GI239" s="5"/>
      <c r="GJ239" s="5"/>
      <c r="GK239" s="5"/>
      <c r="GL239" s="5"/>
      <c r="GM239" s="5"/>
      <c r="GN239" s="5"/>
    </row>
    <row r="240" spans="1:196" s="14" customFormat="1">
      <c r="A240" s="1"/>
      <c r="B240" s="2"/>
      <c r="C240" s="2"/>
      <c r="D240" s="2"/>
      <c r="E240" s="5"/>
      <c r="F240" s="288"/>
      <c r="G240" s="288"/>
      <c r="H240" s="289"/>
      <c r="I240" s="16"/>
      <c r="J240" s="16"/>
      <c r="K240" s="290"/>
      <c r="L240" s="16"/>
      <c r="M240" s="364"/>
      <c r="N240" s="16"/>
      <c r="O240" s="364"/>
      <c r="P240" s="17"/>
      <c r="Q240" s="16"/>
      <c r="R240" s="16"/>
      <c r="S240" s="16"/>
      <c r="T240" s="16"/>
      <c r="U240" s="16"/>
      <c r="V240" s="16"/>
      <c r="W240" s="16"/>
      <c r="GE240" s="5"/>
      <c r="GF240" s="5"/>
      <c r="GG240" s="5"/>
      <c r="GH240" s="5"/>
      <c r="GI240" s="5"/>
      <c r="GJ240" s="5"/>
      <c r="GK240" s="5"/>
      <c r="GL240" s="5"/>
      <c r="GM240" s="5"/>
      <c r="GN240" s="5"/>
    </row>
    <row r="241" spans="1:196" s="14" customFormat="1">
      <c r="A241" s="1"/>
      <c r="B241" s="2"/>
      <c r="C241" s="2"/>
      <c r="D241" s="2"/>
      <c r="E241" s="5"/>
      <c r="F241" s="288"/>
      <c r="G241" s="288"/>
      <c r="H241" s="289"/>
      <c r="I241" s="16"/>
      <c r="J241" s="16"/>
      <c r="K241" s="290"/>
      <c r="L241" s="16"/>
      <c r="M241" s="364"/>
      <c r="N241" s="16"/>
      <c r="O241" s="364"/>
      <c r="P241" s="17"/>
      <c r="Q241" s="16"/>
      <c r="R241" s="16"/>
      <c r="S241" s="16"/>
      <c r="T241" s="16"/>
      <c r="U241" s="16"/>
      <c r="V241" s="16"/>
      <c r="W241" s="16"/>
      <c r="GE241" s="5"/>
      <c r="GF241" s="5"/>
      <c r="GG241" s="5"/>
      <c r="GH241" s="5"/>
      <c r="GI241" s="5"/>
      <c r="GJ241" s="5"/>
      <c r="GK241" s="5"/>
      <c r="GL241" s="5"/>
      <c r="GM241" s="5"/>
      <c r="GN241" s="5"/>
    </row>
    <row r="242" spans="1:196" s="14" customFormat="1">
      <c r="A242" s="1"/>
      <c r="B242" s="2"/>
      <c r="C242" s="2"/>
      <c r="D242" s="2"/>
      <c r="E242" s="5"/>
      <c r="F242" s="288"/>
      <c r="G242" s="288"/>
      <c r="H242" s="289"/>
      <c r="I242" s="16"/>
      <c r="J242" s="16"/>
      <c r="K242" s="290"/>
      <c r="L242" s="16"/>
      <c r="M242" s="364"/>
      <c r="N242" s="16"/>
      <c r="O242" s="364"/>
      <c r="P242" s="17"/>
      <c r="Q242" s="16"/>
      <c r="R242" s="16"/>
      <c r="S242" s="16"/>
      <c r="T242" s="16"/>
      <c r="U242" s="16"/>
      <c r="V242" s="16"/>
      <c r="W242" s="16"/>
      <c r="GE242" s="5"/>
      <c r="GF242" s="5"/>
      <c r="GG242" s="5"/>
      <c r="GH242" s="5"/>
      <c r="GI242" s="5"/>
      <c r="GJ242" s="5"/>
      <c r="GK242" s="5"/>
      <c r="GL242" s="5"/>
      <c r="GM242" s="5"/>
      <c r="GN242" s="5"/>
    </row>
    <row r="243" spans="1:196" s="14" customFormat="1">
      <c r="A243" s="1"/>
      <c r="B243" s="2"/>
      <c r="C243" s="2"/>
      <c r="D243" s="2"/>
      <c r="E243" s="5"/>
      <c r="F243" s="288"/>
      <c r="G243" s="288"/>
      <c r="H243" s="289"/>
      <c r="I243" s="16"/>
      <c r="J243" s="16"/>
      <c r="K243" s="290"/>
      <c r="L243" s="16"/>
      <c r="M243" s="364"/>
      <c r="N243" s="16"/>
      <c r="O243" s="364"/>
      <c r="P243" s="17"/>
      <c r="Q243" s="16"/>
      <c r="R243" s="16"/>
      <c r="S243" s="16"/>
      <c r="T243" s="16"/>
      <c r="U243" s="16"/>
      <c r="V243" s="16"/>
      <c r="W243" s="16"/>
      <c r="GE243" s="5"/>
      <c r="GF243" s="5"/>
      <c r="GG243" s="5"/>
      <c r="GH243" s="5"/>
      <c r="GI243" s="5"/>
      <c r="GJ243" s="5"/>
      <c r="GK243" s="5"/>
      <c r="GL243" s="5"/>
      <c r="GM243" s="5"/>
      <c r="GN243" s="5"/>
    </row>
    <row r="244" spans="1:196" s="14" customFormat="1">
      <c r="A244" s="1"/>
      <c r="B244" s="2"/>
      <c r="C244" s="2"/>
      <c r="D244" s="2"/>
      <c r="E244" s="5"/>
      <c r="F244" s="288"/>
      <c r="G244" s="288"/>
      <c r="H244" s="289"/>
      <c r="I244" s="16"/>
      <c r="J244" s="16"/>
      <c r="K244" s="290"/>
      <c r="L244" s="16"/>
      <c r="M244" s="364"/>
      <c r="N244" s="16"/>
      <c r="O244" s="364"/>
      <c r="P244" s="17"/>
      <c r="Q244" s="16"/>
      <c r="R244" s="16"/>
      <c r="S244" s="16"/>
      <c r="T244" s="16"/>
      <c r="U244" s="16"/>
      <c r="V244" s="16"/>
      <c r="W244" s="16"/>
      <c r="GE244" s="5"/>
      <c r="GF244" s="5"/>
      <c r="GG244" s="5"/>
      <c r="GH244" s="5"/>
      <c r="GI244" s="5"/>
      <c r="GJ244" s="5"/>
      <c r="GK244" s="5"/>
      <c r="GL244" s="5"/>
      <c r="GM244" s="5"/>
      <c r="GN244" s="5"/>
    </row>
    <row r="245" spans="1:196" s="14" customFormat="1">
      <c r="A245" s="1"/>
      <c r="B245" s="2"/>
      <c r="C245" s="2"/>
      <c r="D245" s="2"/>
      <c r="E245" s="5"/>
      <c r="F245" s="288"/>
      <c r="G245" s="288"/>
      <c r="H245" s="289"/>
      <c r="I245" s="16"/>
      <c r="J245" s="16"/>
      <c r="K245" s="290"/>
      <c r="L245" s="16"/>
      <c r="M245" s="364"/>
      <c r="N245" s="16"/>
      <c r="O245" s="364"/>
      <c r="P245" s="17"/>
      <c r="Q245" s="16"/>
      <c r="R245" s="16"/>
      <c r="S245" s="16"/>
      <c r="T245" s="16"/>
      <c r="U245" s="16"/>
      <c r="V245" s="16"/>
      <c r="W245" s="16"/>
      <c r="GE245" s="5"/>
      <c r="GF245" s="5"/>
      <c r="GG245" s="5"/>
      <c r="GH245" s="5"/>
      <c r="GI245" s="5"/>
      <c r="GJ245" s="5"/>
      <c r="GK245" s="5"/>
      <c r="GL245" s="5"/>
      <c r="GM245" s="5"/>
      <c r="GN245" s="5"/>
    </row>
    <row r="246" spans="1:196" s="14" customFormat="1">
      <c r="A246" s="1"/>
      <c r="B246" s="2"/>
      <c r="C246" s="2"/>
      <c r="D246" s="2"/>
      <c r="E246" s="5"/>
      <c r="F246" s="288"/>
      <c r="G246" s="288"/>
      <c r="H246" s="289"/>
      <c r="I246" s="16"/>
      <c r="J246" s="16"/>
      <c r="K246" s="290"/>
      <c r="L246" s="16"/>
      <c r="M246" s="364"/>
      <c r="N246" s="16"/>
      <c r="O246" s="364"/>
      <c r="P246" s="17"/>
      <c r="Q246" s="16"/>
      <c r="R246" s="16"/>
      <c r="S246" s="16"/>
      <c r="T246" s="16"/>
      <c r="U246" s="16"/>
      <c r="V246" s="16"/>
      <c r="W246" s="16"/>
      <c r="GE246" s="5"/>
      <c r="GF246" s="5"/>
      <c r="GG246" s="5"/>
      <c r="GH246" s="5"/>
      <c r="GI246" s="5"/>
      <c r="GJ246" s="5"/>
      <c r="GK246" s="5"/>
      <c r="GL246" s="5"/>
      <c r="GM246" s="5"/>
      <c r="GN246" s="5"/>
    </row>
    <row r="247" spans="1:196" s="14" customFormat="1">
      <c r="A247" s="1"/>
      <c r="B247" s="2"/>
      <c r="C247" s="2"/>
      <c r="D247" s="2"/>
      <c r="E247" s="5"/>
      <c r="F247" s="288"/>
      <c r="G247" s="288"/>
      <c r="H247" s="289"/>
      <c r="I247" s="16"/>
      <c r="J247" s="16"/>
      <c r="K247" s="290"/>
      <c r="L247" s="16"/>
      <c r="M247" s="364"/>
      <c r="N247" s="16"/>
      <c r="O247" s="364"/>
      <c r="P247" s="17"/>
      <c r="Q247" s="16"/>
      <c r="R247" s="16"/>
      <c r="S247" s="16"/>
      <c r="T247" s="16"/>
      <c r="U247" s="16"/>
      <c r="V247" s="16"/>
      <c r="W247" s="16"/>
      <c r="GE247" s="5"/>
      <c r="GF247" s="5"/>
      <c r="GG247" s="5"/>
      <c r="GH247" s="5"/>
      <c r="GI247" s="5"/>
      <c r="GJ247" s="5"/>
      <c r="GK247" s="5"/>
      <c r="GL247" s="5"/>
      <c r="GM247" s="5"/>
      <c r="GN247" s="5"/>
    </row>
    <row r="248" spans="1:196" s="14" customFormat="1">
      <c r="A248" s="1"/>
      <c r="B248" s="2"/>
      <c r="C248" s="2"/>
      <c r="D248" s="2"/>
      <c r="E248" s="5"/>
      <c r="F248" s="288"/>
      <c r="G248" s="288"/>
      <c r="H248" s="289"/>
      <c r="I248" s="16"/>
      <c r="J248" s="16"/>
      <c r="K248" s="290"/>
      <c r="L248" s="16"/>
      <c r="M248" s="364"/>
      <c r="N248" s="16"/>
      <c r="O248" s="364"/>
      <c r="P248" s="17"/>
      <c r="Q248" s="16"/>
      <c r="R248" s="16"/>
      <c r="S248" s="16"/>
      <c r="T248" s="16"/>
      <c r="U248" s="16"/>
      <c r="V248" s="16"/>
      <c r="W248" s="16"/>
      <c r="GE248" s="5"/>
      <c r="GF248" s="5"/>
      <c r="GG248" s="5"/>
      <c r="GH248" s="5"/>
      <c r="GI248" s="5"/>
      <c r="GJ248" s="5"/>
      <c r="GK248" s="5"/>
      <c r="GL248" s="5"/>
      <c r="GM248" s="5"/>
      <c r="GN248" s="5"/>
    </row>
    <row r="249" spans="1:196" s="14" customFormat="1">
      <c r="A249" s="1"/>
      <c r="B249" s="2"/>
      <c r="C249" s="2"/>
      <c r="D249" s="2"/>
      <c r="E249" s="5"/>
      <c r="F249" s="288"/>
      <c r="G249" s="288"/>
      <c r="H249" s="289"/>
      <c r="I249" s="16"/>
      <c r="J249" s="16"/>
      <c r="K249" s="290"/>
      <c r="L249" s="16"/>
      <c r="M249" s="364"/>
      <c r="N249" s="16"/>
      <c r="O249" s="364"/>
      <c r="P249" s="17"/>
      <c r="Q249" s="16"/>
      <c r="R249" s="16"/>
      <c r="S249" s="16"/>
      <c r="T249" s="16"/>
      <c r="U249" s="16"/>
      <c r="V249" s="16"/>
      <c r="W249" s="16"/>
      <c r="GE249" s="5"/>
      <c r="GF249" s="5"/>
      <c r="GG249" s="5"/>
      <c r="GH249" s="5"/>
      <c r="GI249" s="5"/>
      <c r="GJ249" s="5"/>
      <c r="GK249" s="5"/>
      <c r="GL249" s="5"/>
      <c r="GM249" s="5"/>
      <c r="GN249" s="5"/>
    </row>
    <row r="250" spans="1:196" s="14" customFormat="1">
      <c r="A250" s="1"/>
      <c r="B250" s="2"/>
      <c r="C250" s="2"/>
      <c r="D250" s="2"/>
      <c r="E250" s="5"/>
      <c r="F250" s="288"/>
      <c r="G250" s="288"/>
      <c r="H250" s="289"/>
      <c r="I250" s="16"/>
      <c r="J250" s="16"/>
      <c r="K250" s="290"/>
      <c r="L250" s="16"/>
      <c r="M250" s="364"/>
      <c r="N250" s="16"/>
      <c r="O250" s="364"/>
      <c r="P250" s="17"/>
      <c r="Q250" s="16"/>
      <c r="R250" s="16"/>
      <c r="S250" s="16"/>
      <c r="T250" s="16"/>
      <c r="U250" s="16"/>
      <c r="V250" s="16"/>
      <c r="W250" s="16"/>
      <c r="GE250" s="5"/>
      <c r="GF250" s="5"/>
      <c r="GG250" s="5"/>
      <c r="GH250" s="5"/>
      <c r="GI250" s="5"/>
      <c r="GJ250" s="5"/>
      <c r="GK250" s="5"/>
      <c r="GL250" s="5"/>
      <c r="GM250" s="5"/>
      <c r="GN250" s="5"/>
    </row>
    <row r="251" spans="1:196" s="14" customFormat="1">
      <c r="A251" s="1"/>
      <c r="B251" s="2"/>
      <c r="C251" s="2"/>
      <c r="D251" s="2"/>
      <c r="E251" s="5"/>
      <c r="F251" s="288"/>
      <c r="G251" s="288"/>
      <c r="H251" s="289"/>
      <c r="I251" s="16"/>
      <c r="J251" s="16"/>
      <c r="K251" s="290"/>
      <c r="L251" s="16"/>
      <c r="M251" s="364"/>
      <c r="N251" s="16"/>
      <c r="O251" s="364"/>
      <c r="P251" s="17"/>
      <c r="Q251" s="16"/>
      <c r="R251" s="16"/>
      <c r="S251" s="16"/>
      <c r="T251" s="16"/>
      <c r="U251" s="16"/>
      <c r="V251" s="16"/>
      <c r="W251" s="16"/>
      <c r="GE251" s="5"/>
      <c r="GF251" s="5"/>
      <c r="GG251" s="5"/>
      <c r="GH251" s="5"/>
      <c r="GI251" s="5"/>
      <c r="GJ251" s="5"/>
      <c r="GK251" s="5"/>
      <c r="GL251" s="5"/>
      <c r="GM251" s="5"/>
      <c r="GN251" s="5"/>
    </row>
    <row r="252" spans="1:196" s="14" customFormat="1">
      <c r="A252" s="1"/>
      <c r="B252" s="2"/>
      <c r="C252" s="2"/>
      <c r="D252" s="2"/>
      <c r="E252" s="5"/>
      <c r="F252" s="288"/>
      <c r="G252" s="288"/>
      <c r="H252" s="289"/>
      <c r="I252" s="16"/>
      <c r="J252" s="16"/>
      <c r="K252" s="290"/>
      <c r="L252" s="16"/>
      <c r="M252" s="364"/>
      <c r="N252" s="16"/>
      <c r="O252" s="364"/>
      <c r="P252" s="17"/>
      <c r="Q252" s="16"/>
      <c r="R252" s="16"/>
      <c r="S252" s="16"/>
      <c r="T252" s="16"/>
      <c r="U252" s="16"/>
      <c r="V252" s="16"/>
      <c r="W252" s="16"/>
      <c r="GE252" s="5"/>
      <c r="GF252" s="5"/>
      <c r="GG252" s="5"/>
      <c r="GH252" s="5"/>
      <c r="GI252" s="5"/>
      <c r="GJ252" s="5"/>
      <c r="GK252" s="5"/>
      <c r="GL252" s="5"/>
      <c r="GM252" s="5"/>
      <c r="GN252" s="5"/>
    </row>
    <row r="253" spans="1:196" s="14" customFormat="1">
      <c r="A253" s="1"/>
      <c r="B253" s="2"/>
      <c r="C253" s="2"/>
      <c r="D253" s="2"/>
      <c r="E253" s="5"/>
      <c r="F253" s="288"/>
      <c r="G253" s="288"/>
      <c r="H253" s="289"/>
      <c r="I253" s="16"/>
      <c r="J253" s="16"/>
      <c r="K253" s="290"/>
      <c r="L253" s="16"/>
      <c r="M253" s="364"/>
      <c r="N253" s="16"/>
      <c r="O253" s="364"/>
      <c r="P253" s="17"/>
      <c r="Q253" s="16"/>
      <c r="R253" s="16"/>
      <c r="S253" s="16"/>
      <c r="T253" s="16"/>
      <c r="U253" s="16"/>
      <c r="V253" s="16"/>
      <c r="W253" s="16"/>
      <c r="GE253" s="5"/>
      <c r="GF253" s="5"/>
      <c r="GG253" s="5"/>
      <c r="GH253" s="5"/>
      <c r="GI253" s="5"/>
      <c r="GJ253" s="5"/>
      <c r="GK253" s="5"/>
      <c r="GL253" s="5"/>
      <c r="GM253" s="5"/>
      <c r="GN253" s="5"/>
    </row>
    <row r="254" spans="1:196" s="14" customFormat="1">
      <c r="A254" s="1"/>
      <c r="B254" s="2"/>
      <c r="C254" s="2"/>
      <c r="D254" s="2"/>
      <c r="E254" s="5"/>
      <c r="F254" s="288"/>
      <c r="G254" s="288"/>
      <c r="H254" s="289"/>
      <c r="I254" s="16"/>
      <c r="J254" s="16"/>
      <c r="K254" s="290"/>
      <c r="L254" s="16"/>
      <c r="M254" s="364"/>
      <c r="N254" s="16"/>
      <c r="O254" s="364"/>
      <c r="P254" s="17"/>
      <c r="Q254" s="16"/>
      <c r="R254" s="16"/>
      <c r="S254" s="16"/>
      <c r="T254" s="16"/>
      <c r="U254" s="16"/>
      <c r="V254" s="16"/>
      <c r="W254" s="16"/>
      <c r="GE254" s="5"/>
      <c r="GF254" s="5"/>
      <c r="GG254" s="5"/>
      <c r="GH254" s="5"/>
      <c r="GI254" s="5"/>
      <c r="GJ254" s="5"/>
      <c r="GK254" s="5"/>
      <c r="GL254" s="5"/>
      <c r="GM254" s="5"/>
      <c r="GN254" s="5"/>
    </row>
    <row r="255" spans="1:196" s="14" customFormat="1">
      <c r="A255" s="1"/>
      <c r="B255" s="2"/>
      <c r="C255" s="2"/>
      <c r="D255" s="2"/>
      <c r="E255" s="5"/>
      <c r="F255" s="288"/>
      <c r="G255" s="288"/>
      <c r="H255" s="289"/>
      <c r="I255" s="16"/>
      <c r="J255" s="16"/>
      <c r="K255" s="290"/>
      <c r="L255" s="16"/>
      <c r="M255" s="364"/>
      <c r="N255" s="16"/>
      <c r="O255" s="364"/>
      <c r="P255" s="17"/>
      <c r="Q255" s="16"/>
      <c r="R255" s="16"/>
      <c r="S255" s="16"/>
      <c r="T255" s="16"/>
      <c r="U255" s="16"/>
      <c r="V255" s="16"/>
      <c r="W255" s="16"/>
      <c r="GE255" s="5"/>
      <c r="GF255" s="5"/>
      <c r="GG255" s="5"/>
      <c r="GH255" s="5"/>
      <c r="GI255" s="5"/>
      <c r="GJ255" s="5"/>
      <c r="GK255" s="5"/>
      <c r="GL255" s="5"/>
      <c r="GM255" s="5"/>
      <c r="GN255" s="5"/>
    </row>
    <row r="256" spans="1:196" s="14" customFormat="1">
      <c r="A256" s="1"/>
      <c r="B256" s="2"/>
      <c r="C256" s="2"/>
      <c r="D256" s="2"/>
      <c r="E256" s="5"/>
      <c r="F256" s="288"/>
      <c r="G256" s="288"/>
      <c r="H256" s="289"/>
      <c r="I256" s="16"/>
      <c r="J256" s="16"/>
      <c r="K256" s="290"/>
      <c r="L256" s="16"/>
      <c r="M256" s="364"/>
      <c r="N256" s="16"/>
      <c r="O256" s="364"/>
      <c r="P256" s="17"/>
      <c r="Q256" s="16"/>
      <c r="R256" s="16"/>
      <c r="S256" s="16"/>
      <c r="T256" s="16"/>
      <c r="U256" s="16"/>
      <c r="V256" s="16"/>
      <c r="W256" s="16"/>
      <c r="GE256" s="5"/>
      <c r="GF256" s="5"/>
      <c r="GG256" s="5"/>
      <c r="GH256" s="5"/>
      <c r="GI256" s="5"/>
      <c r="GJ256" s="5"/>
      <c r="GK256" s="5"/>
      <c r="GL256" s="5"/>
      <c r="GM256" s="5"/>
      <c r="GN256" s="5"/>
    </row>
    <row r="257" spans="1:196" s="14" customFormat="1">
      <c r="A257" s="1"/>
      <c r="B257" s="2"/>
      <c r="C257" s="2"/>
      <c r="D257" s="2"/>
      <c r="E257" s="5"/>
      <c r="F257" s="288"/>
      <c r="G257" s="288"/>
      <c r="H257" s="289"/>
      <c r="I257" s="16"/>
      <c r="J257" s="16"/>
      <c r="K257" s="290"/>
      <c r="L257" s="16"/>
      <c r="M257" s="364"/>
      <c r="N257" s="16"/>
      <c r="O257" s="364"/>
      <c r="P257" s="17"/>
      <c r="Q257" s="16"/>
      <c r="R257" s="16"/>
      <c r="S257" s="16"/>
      <c r="T257" s="16"/>
      <c r="U257" s="16"/>
      <c r="V257" s="16"/>
      <c r="W257" s="16"/>
      <c r="GE257" s="5"/>
      <c r="GF257" s="5"/>
      <c r="GG257" s="5"/>
      <c r="GH257" s="5"/>
      <c r="GI257" s="5"/>
      <c r="GJ257" s="5"/>
      <c r="GK257" s="5"/>
      <c r="GL257" s="5"/>
      <c r="GM257" s="5"/>
      <c r="GN257" s="5"/>
    </row>
    <row r="258" spans="1:196" s="14" customFormat="1">
      <c r="A258" s="1"/>
      <c r="B258" s="2"/>
      <c r="C258" s="2"/>
      <c r="D258" s="2"/>
      <c r="E258" s="5"/>
      <c r="F258" s="288"/>
      <c r="G258" s="288"/>
      <c r="H258" s="289"/>
      <c r="I258" s="16"/>
      <c r="J258" s="16"/>
      <c r="K258" s="290"/>
      <c r="L258" s="16"/>
      <c r="M258" s="364"/>
      <c r="N258" s="16"/>
      <c r="O258" s="364"/>
      <c r="P258" s="17"/>
      <c r="Q258" s="16"/>
      <c r="R258" s="16"/>
      <c r="S258" s="16"/>
      <c r="T258" s="16"/>
      <c r="U258" s="16"/>
      <c r="V258" s="16"/>
      <c r="W258" s="16"/>
      <c r="GE258" s="5"/>
      <c r="GF258" s="5"/>
      <c r="GG258" s="5"/>
      <c r="GH258" s="5"/>
      <c r="GI258" s="5"/>
      <c r="GJ258" s="5"/>
      <c r="GK258" s="5"/>
      <c r="GL258" s="5"/>
      <c r="GM258" s="5"/>
      <c r="GN258" s="5"/>
    </row>
    <row r="259" spans="1:196" s="14" customFormat="1">
      <c r="A259" s="1"/>
      <c r="B259" s="2"/>
      <c r="C259" s="2"/>
      <c r="D259" s="2"/>
      <c r="E259" s="5"/>
      <c r="F259" s="288"/>
      <c r="G259" s="288"/>
      <c r="H259" s="289"/>
      <c r="I259" s="16"/>
      <c r="J259" s="16"/>
      <c r="K259" s="290"/>
      <c r="L259" s="16"/>
      <c r="M259" s="364"/>
      <c r="N259" s="16"/>
      <c r="O259" s="364"/>
      <c r="P259" s="17"/>
      <c r="Q259" s="16"/>
      <c r="R259" s="16"/>
      <c r="S259" s="16"/>
      <c r="T259" s="16"/>
      <c r="U259" s="16"/>
      <c r="V259" s="16"/>
      <c r="W259" s="16"/>
      <c r="GE259" s="5"/>
      <c r="GF259" s="5"/>
      <c r="GG259" s="5"/>
      <c r="GH259" s="5"/>
      <c r="GI259" s="5"/>
      <c r="GJ259" s="5"/>
      <c r="GK259" s="5"/>
      <c r="GL259" s="5"/>
      <c r="GM259" s="5"/>
      <c r="GN259" s="5"/>
    </row>
    <row r="260" spans="1:196" s="14" customFormat="1">
      <c r="A260" s="1"/>
      <c r="B260" s="2"/>
      <c r="C260" s="2"/>
      <c r="D260" s="2"/>
      <c r="E260" s="5"/>
      <c r="F260" s="288"/>
      <c r="G260" s="288"/>
      <c r="H260" s="289"/>
      <c r="I260" s="16"/>
      <c r="J260" s="16"/>
      <c r="K260" s="290"/>
      <c r="L260" s="16"/>
      <c r="M260" s="364"/>
      <c r="N260" s="16"/>
      <c r="O260" s="364"/>
      <c r="P260" s="17"/>
      <c r="Q260" s="16"/>
      <c r="R260" s="16"/>
      <c r="S260" s="16"/>
      <c r="T260" s="16"/>
      <c r="U260" s="16"/>
      <c r="V260" s="16"/>
      <c r="W260" s="16"/>
      <c r="GE260" s="5"/>
      <c r="GF260" s="5"/>
      <c r="GG260" s="5"/>
      <c r="GH260" s="5"/>
      <c r="GI260" s="5"/>
      <c r="GJ260" s="5"/>
      <c r="GK260" s="5"/>
      <c r="GL260" s="5"/>
      <c r="GM260" s="5"/>
      <c r="GN260" s="5"/>
    </row>
    <row r="261" spans="1:196" s="14" customFormat="1">
      <c r="A261" s="1"/>
      <c r="B261" s="2"/>
      <c r="C261" s="2"/>
      <c r="D261" s="2"/>
      <c r="E261" s="5"/>
      <c r="F261" s="288"/>
      <c r="G261" s="288"/>
      <c r="H261" s="289"/>
      <c r="I261" s="16"/>
      <c r="J261" s="16"/>
      <c r="K261" s="290"/>
      <c r="L261" s="16"/>
      <c r="M261" s="364"/>
      <c r="N261" s="16"/>
      <c r="O261" s="364"/>
      <c r="P261" s="17"/>
      <c r="Q261" s="16"/>
      <c r="R261" s="16"/>
      <c r="S261" s="16"/>
      <c r="T261" s="16"/>
      <c r="U261" s="16"/>
      <c r="V261" s="16"/>
      <c r="W261" s="16"/>
      <c r="GE261" s="5"/>
      <c r="GF261" s="5"/>
      <c r="GG261" s="5"/>
      <c r="GH261" s="5"/>
      <c r="GI261" s="5"/>
      <c r="GJ261" s="5"/>
      <c r="GK261" s="5"/>
      <c r="GL261" s="5"/>
      <c r="GM261" s="5"/>
      <c r="GN261" s="5"/>
    </row>
    <row r="262" spans="1:196" s="14" customFormat="1">
      <c r="A262" s="1"/>
      <c r="B262" s="2"/>
      <c r="C262" s="2"/>
      <c r="D262" s="2"/>
      <c r="E262" s="5"/>
      <c r="F262" s="288"/>
      <c r="G262" s="288"/>
      <c r="H262" s="289"/>
      <c r="I262" s="16"/>
      <c r="J262" s="16"/>
      <c r="K262" s="290"/>
      <c r="L262" s="16"/>
      <c r="M262" s="364"/>
      <c r="N262" s="16"/>
      <c r="O262" s="364"/>
      <c r="P262" s="17"/>
      <c r="Q262" s="16"/>
      <c r="R262" s="16"/>
      <c r="S262" s="16"/>
      <c r="T262" s="16"/>
      <c r="U262" s="16"/>
      <c r="V262" s="16"/>
      <c r="W262" s="16"/>
      <c r="GE262" s="5"/>
      <c r="GF262" s="5"/>
      <c r="GG262" s="5"/>
      <c r="GH262" s="5"/>
      <c r="GI262" s="5"/>
      <c r="GJ262" s="5"/>
      <c r="GK262" s="5"/>
      <c r="GL262" s="5"/>
      <c r="GM262" s="5"/>
      <c r="GN262" s="5"/>
    </row>
    <row r="263" spans="1:196" s="14" customFormat="1">
      <c r="A263" s="1"/>
      <c r="B263" s="2"/>
      <c r="C263" s="2"/>
      <c r="D263" s="2"/>
      <c r="E263" s="5"/>
      <c r="F263" s="288"/>
      <c r="G263" s="288"/>
      <c r="H263" s="289"/>
      <c r="I263" s="16"/>
      <c r="J263" s="16"/>
      <c r="K263" s="290"/>
      <c r="L263" s="16"/>
      <c r="M263" s="364"/>
      <c r="N263" s="16"/>
      <c r="O263" s="364"/>
      <c r="P263" s="17"/>
      <c r="Q263" s="16"/>
      <c r="R263" s="16"/>
      <c r="S263" s="16"/>
      <c r="T263" s="16"/>
      <c r="U263" s="16"/>
      <c r="V263" s="16"/>
      <c r="W263" s="16"/>
      <c r="GE263" s="5"/>
      <c r="GF263" s="5"/>
      <c r="GG263" s="5"/>
      <c r="GH263" s="5"/>
      <c r="GI263" s="5"/>
      <c r="GJ263" s="5"/>
      <c r="GK263" s="5"/>
      <c r="GL263" s="5"/>
      <c r="GM263" s="5"/>
      <c r="GN263" s="5"/>
    </row>
    <row r="264" spans="1:196" s="14" customFormat="1">
      <c r="A264" s="1"/>
      <c r="B264" s="2"/>
      <c r="C264" s="2"/>
      <c r="D264" s="2"/>
      <c r="E264" s="5"/>
      <c r="F264" s="288"/>
      <c r="G264" s="288"/>
      <c r="H264" s="289"/>
      <c r="I264" s="16"/>
      <c r="J264" s="16"/>
      <c r="K264" s="290"/>
      <c r="L264" s="16"/>
      <c r="M264" s="364"/>
      <c r="N264" s="16"/>
      <c r="O264" s="364"/>
      <c r="P264" s="17"/>
      <c r="Q264" s="16"/>
      <c r="R264" s="16"/>
      <c r="S264" s="16"/>
      <c r="T264" s="16"/>
      <c r="U264" s="16"/>
      <c r="V264" s="16"/>
      <c r="W264" s="16"/>
      <c r="GE264" s="5"/>
      <c r="GF264" s="5"/>
      <c r="GG264" s="5"/>
      <c r="GH264" s="5"/>
      <c r="GI264" s="5"/>
      <c r="GJ264" s="5"/>
      <c r="GK264" s="5"/>
      <c r="GL264" s="5"/>
      <c r="GM264" s="5"/>
      <c r="GN264" s="5"/>
    </row>
    <row r="265" spans="1:196" s="14" customFormat="1">
      <c r="A265" s="1"/>
      <c r="B265" s="2"/>
      <c r="C265" s="2"/>
      <c r="D265" s="2"/>
      <c r="E265" s="5"/>
      <c r="F265" s="288"/>
      <c r="G265" s="288"/>
      <c r="H265" s="289"/>
      <c r="I265" s="16"/>
      <c r="J265" s="16"/>
      <c r="K265" s="290"/>
      <c r="L265" s="16"/>
      <c r="M265" s="364"/>
      <c r="N265" s="16"/>
      <c r="O265" s="364"/>
      <c r="P265" s="17"/>
      <c r="Q265" s="16"/>
      <c r="R265" s="16"/>
      <c r="S265" s="16"/>
      <c r="T265" s="16"/>
      <c r="U265" s="16"/>
      <c r="V265" s="16"/>
      <c r="W265" s="16"/>
      <c r="GE265" s="5"/>
      <c r="GF265" s="5"/>
      <c r="GG265" s="5"/>
      <c r="GH265" s="5"/>
      <c r="GI265" s="5"/>
      <c r="GJ265" s="5"/>
      <c r="GK265" s="5"/>
      <c r="GL265" s="5"/>
      <c r="GM265" s="5"/>
      <c r="GN265" s="5"/>
    </row>
    <row r="266" spans="1:196" s="14" customFormat="1">
      <c r="A266" s="1"/>
      <c r="B266" s="2"/>
      <c r="C266" s="2"/>
      <c r="D266" s="2"/>
      <c r="E266" s="5"/>
      <c r="F266" s="288"/>
      <c r="G266" s="288"/>
      <c r="H266" s="289"/>
      <c r="I266" s="16"/>
      <c r="J266" s="16"/>
      <c r="K266" s="290"/>
      <c r="L266" s="16"/>
      <c r="M266" s="364"/>
      <c r="N266" s="16"/>
      <c r="O266" s="364"/>
      <c r="P266" s="17"/>
      <c r="Q266" s="16"/>
      <c r="R266" s="16"/>
      <c r="S266" s="16"/>
      <c r="T266" s="16"/>
      <c r="U266" s="16"/>
      <c r="V266" s="16"/>
      <c r="W266" s="16"/>
      <c r="GE266" s="5"/>
      <c r="GF266" s="5"/>
      <c r="GG266" s="5"/>
      <c r="GH266" s="5"/>
      <c r="GI266" s="5"/>
      <c r="GJ266" s="5"/>
      <c r="GK266" s="5"/>
      <c r="GL266" s="5"/>
      <c r="GM266" s="5"/>
      <c r="GN266" s="5"/>
    </row>
    <row r="267" spans="1:196" s="14" customFormat="1">
      <c r="A267" s="1"/>
      <c r="B267" s="2"/>
      <c r="C267" s="2"/>
      <c r="D267" s="2"/>
      <c r="E267" s="5"/>
      <c r="F267" s="288"/>
      <c r="G267" s="288"/>
      <c r="H267" s="289"/>
      <c r="I267" s="16"/>
      <c r="J267" s="16"/>
      <c r="K267" s="290"/>
      <c r="L267" s="16"/>
      <c r="M267" s="364"/>
      <c r="N267" s="16"/>
      <c r="O267" s="364"/>
      <c r="P267" s="17"/>
      <c r="Q267" s="16"/>
      <c r="R267" s="16"/>
      <c r="S267" s="16"/>
      <c r="T267" s="16"/>
      <c r="U267" s="16"/>
      <c r="V267" s="16"/>
      <c r="W267" s="16"/>
      <c r="GE267" s="5"/>
      <c r="GF267" s="5"/>
      <c r="GG267" s="5"/>
      <c r="GH267" s="5"/>
      <c r="GI267" s="5"/>
      <c r="GJ267" s="5"/>
      <c r="GK267" s="5"/>
      <c r="GL267" s="5"/>
      <c r="GM267" s="5"/>
      <c r="GN267" s="5"/>
    </row>
    <row r="268" spans="1:196" s="14" customFormat="1">
      <c r="A268" s="1"/>
      <c r="B268" s="2"/>
      <c r="C268" s="2"/>
      <c r="D268" s="2"/>
      <c r="E268" s="5"/>
      <c r="F268" s="288"/>
      <c r="G268" s="288"/>
      <c r="H268" s="289"/>
      <c r="I268" s="16"/>
      <c r="J268" s="16"/>
      <c r="K268" s="290"/>
      <c r="L268" s="16"/>
      <c r="M268" s="364"/>
      <c r="N268" s="16"/>
      <c r="O268" s="364"/>
      <c r="P268" s="17"/>
      <c r="Q268" s="16"/>
      <c r="R268" s="16"/>
      <c r="S268" s="16"/>
      <c r="T268" s="16"/>
      <c r="U268" s="16"/>
      <c r="V268" s="16"/>
      <c r="W268" s="16"/>
      <c r="GE268" s="5"/>
      <c r="GF268" s="5"/>
      <c r="GG268" s="5"/>
      <c r="GH268" s="5"/>
      <c r="GI268" s="5"/>
      <c r="GJ268" s="5"/>
      <c r="GK268" s="5"/>
      <c r="GL268" s="5"/>
      <c r="GM268" s="5"/>
      <c r="GN268" s="5"/>
    </row>
    <row r="269" spans="1:196" s="14" customFormat="1">
      <c r="A269" s="1"/>
      <c r="B269" s="2"/>
      <c r="C269" s="2"/>
      <c r="D269" s="2"/>
      <c r="E269" s="5"/>
      <c r="F269" s="288"/>
      <c r="G269" s="288"/>
      <c r="H269" s="289"/>
      <c r="I269" s="16"/>
      <c r="J269" s="16"/>
      <c r="K269" s="290"/>
      <c r="L269" s="16"/>
      <c r="M269" s="364"/>
      <c r="N269" s="16"/>
      <c r="O269" s="364"/>
      <c r="P269" s="17"/>
      <c r="Q269" s="16"/>
      <c r="R269" s="16"/>
      <c r="S269" s="16"/>
      <c r="T269" s="16"/>
      <c r="U269" s="16"/>
      <c r="V269" s="16"/>
      <c r="W269" s="16"/>
      <c r="GE269" s="5"/>
      <c r="GF269" s="5"/>
      <c r="GG269" s="5"/>
      <c r="GH269" s="5"/>
      <c r="GI269" s="5"/>
      <c r="GJ269" s="5"/>
      <c r="GK269" s="5"/>
      <c r="GL269" s="5"/>
      <c r="GM269" s="5"/>
      <c r="GN269" s="5"/>
    </row>
    <row r="270" spans="1:196" s="14" customFormat="1">
      <c r="A270" s="1"/>
      <c r="B270" s="2"/>
      <c r="C270" s="2"/>
      <c r="D270" s="2"/>
      <c r="E270" s="5"/>
      <c r="F270" s="288"/>
      <c r="G270" s="288"/>
      <c r="H270" s="289"/>
      <c r="I270" s="16"/>
      <c r="J270" s="16"/>
      <c r="K270" s="290"/>
      <c r="L270" s="16"/>
      <c r="M270" s="364"/>
      <c r="N270" s="16"/>
      <c r="O270" s="364"/>
      <c r="P270" s="17"/>
      <c r="Q270" s="16"/>
      <c r="R270" s="16"/>
      <c r="S270" s="16"/>
      <c r="T270" s="16"/>
      <c r="U270" s="16"/>
      <c r="V270" s="16"/>
      <c r="W270" s="16"/>
      <c r="GE270" s="5"/>
      <c r="GF270" s="5"/>
      <c r="GG270" s="5"/>
      <c r="GH270" s="5"/>
      <c r="GI270" s="5"/>
      <c r="GJ270" s="5"/>
      <c r="GK270" s="5"/>
      <c r="GL270" s="5"/>
      <c r="GM270" s="5"/>
      <c r="GN270" s="5"/>
    </row>
    <row r="271" spans="1:196" s="14" customFormat="1">
      <c r="A271" s="1"/>
      <c r="B271" s="2"/>
      <c r="C271" s="2"/>
      <c r="D271" s="2"/>
      <c r="E271" s="5"/>
      <c r="F271" s="288"/>
      <c r="G271" s="288"/>
      <c r="H271" s="289"/>
      <c r="I271" s="16"/>
      <c r="J271" s="16"/>
      <c r="K271" s="290"/>
      <c r="L271" s="16"/>
      <c r="M271" s="364"/>
      <c r="N271" s="16"/>
      <c r="O271" s="364"/>
      <c r="P271" s="17"/>
      <c r="Q271" s="16"/>
      <c r="R271" s="16"/>
      <c r="S271" s="16"/>
      <c r="T271" s="16"/>
      <c r="U271" s="16"/>
      <c r="V271" s="16"/>
      <c r="W271" s="16"/>
      <c r="GE271" s="5"/>
      <c r="GF271" s="5"/>
      <c r="GG271" s="5"/>
      <c r="GH271" s="5"/>
      <c r="GI271" s="5"/>
      <c r="GJ271" s="5"/>
      <c r="GK271" s="5"/>
      <c r="GL271" s="5"/>
      <c r="GM271" s="5"/>
      <c r="GN271" s="5"/>
    </row>
    <row r="272" spans="1:196" s="14" customFormat="1">
      <c r="A272" s="1"/>
      <c r="B272" s="2"/>
      <c r="C272" s="2"/>
      <c r="D272" s="2"/>
      <c r="E272" s="5"/>
      <c r="F272" s="288"/>
      <c r="G272" s="288"/>
      <c r="H272" s="289"/>
      <c r="I272" s="16"/>
      <c r="J272" s="16"/>
      <c r="K272" s="290"/>
      <c r="L272" s="16"/>
      <c r="M272" s="364"/>
      <c r="N272" s="16"/>
      <c r="O272" s="364"/>
      <c r="P272" s="17"/>
      <c r="Q272" s="16"/>
      <c r="R272" s="16"/>
      <c r="S272" s="16"/>
      <c r="T272" s="16"/>
      <c r="U272" s="16"/>
      <c r="V272" s="16"/>
      <c r="W272" s="16"/>
      <c r="GE272" s="5"/>
      <c r="GF272" s="5"/>
      <c r="GG272" s="5"/>
      <c r="GH272" s="5"/>
      <c r="GI272" s="5"/>
      <c r="GJ272" s="5"/>
      <c r="GK272" s="5"/>
      <c r="GL272" s="5"/>
      <c r="GM272" s="5"/>
      <c r="GN272" s="5"/>
    </row>
    <row r="273" spans="1:196" s="14" customFormat="1">
      <c r="A273" s="1"/>
      <c r="B273" s="2"/>
      <c r="C273" s="2"/>
      <c r="D273" s="2"/>
      <c r="E273" s="5"/>
      <c r="F273" s="288"/>
      <c r="G273" s="288"/>
      <c r="H273" s="289"/>
      <c r="I273" s="16"/>
      <c r="J273" s="16"/>
      <c r="K273" s="290"/>
      <c r="L273" s="16"/>
      <c r="M273" s="364"/>
      <c r="N273" s="16"/>
      <c r="O273" s="364"/>
      <c r="P273" s="17"/>
      <c r="Q273" s="16"/>
      <c r="R273" s="16"/>
      <c r="S273" s="16"/>
      <c r="T273" s="16"/>
      <c r="U273" s="16"/>
      <c r="V273" s="16"/>
      <c r="W273" s="16"/>
      <c r="GE273" s="5"/>
      <c r="GF273" s="5"/>
      <c r="GG273" s="5"/>
      <c r="GH273" s="5"/>
      <c r="GI273" s="5"/>
      <c r="GJ273" s="5"/>
      <c r="GK273" s="5"/>
      <c r="GL273" s="5"/>
      <c r="GM273" s="5"/>
      <c r="GN273" s="5"/>
    </row>
    <row r="274" spans="1:196" s="14" customFormat="1">
      <c r="A274" s="1"/>
      <c r="B274" s="2"/>
      <c r="C274" s="2"/>
      <c r="D274" s="2"/>
      <c r="E274" s="5"/>
      <c r="F274" s="288"/>
      <c r="G274" s="288"/>
      <c r="H274" s="289"/>
      <c r="I274" s="16"/>
      <c r="J274" s="16"/>
      <c r="K274" s="290"/>
      <c r="L274" s="16"/>
      <c r="M274" s="364"/>
      <c r="N274" s="16"/>
      <c r="O274" s="364"/>
      <c r="P274" s="17"/>
      <c r="Q274" s="16"/>
      <c r="R274" s="16"/>
      <c r="S274" s="16"/>
      <c r="T274" s="16"/>
      <c r="U274" s="16"/>
      <c r="V274" s="16"/>
      <c r="W274" s="16"/>
      <c r="GE274" s="5"/>
      <c r="GF274" s="5"/>
      <c r="GG274" s="5"/>
      <c r="GH274" s="5"/>
      <c r="GI274" s="5"/>
      <c r="GJ274" s="5"/>
      <c r="GK274" s="5"/>
      <c r="GL274" s="5"/>
      <c r="GM274" s="5"/>
      <c r="GN274" s="5"/>
    </row>
    <row r="275" spans="1:196" s="14" customFormat="1">
      <c r="A275" s="1"/>
      <c r="B275" s="2"/>
      <c r="C275" s="2"/>
      <c r="D275" s="2"/>
      <c r="E275" s="5"/>
      <c r="F275" s="288"/>
      <c r="G275" s="288"/>
      <c r="H275" s="289"/>
      <c r="I275" s="16"/>
      <c r="J275" s="16"/>
      <c r="K275" s="290"/>
      <c r="L275" s="16"/>
      <c r="M275" s="364"/>
      <c r="N275" s="16"/>
      <c r="O275" s="364"/>
      <c r="P275" s="17"/>
      <c r="Q275" s="16"/>
      <c r="R275" s="16"/>
      <c r="S275" s="16"/>
      <c r="T275" s="16"/>
      <c r="U275" s="16"/>
      <c r="V275" s="16"/>
      <c r="W275" s="16"/>
      <c r="GE275" s="5"/>
      <c r="GF275" s="5"/>
      <c r="GG275" s="5"/>
      <c r="GH275" s="5"/>
      <c r="GI275" s="5"/>
      <c r="GJ275" s="5"/>
      <c r="GK275" s="5"/>
      <c r="GL275" s="5"/>
      <c r="GM275" s="5"/>
      <c r="GN275" s="5"/>
    </row>
    <row r="276" spans="1:196" s="14" customFormat="1">
      <c r="A276" s="1"/>
      <c r="B276" s="2"/>
      <c r="C276" s="2"/>
      <c r="D276" s="2"/>
      <c r="E276" s="5"/>
      <c r="F276" s="288"/>
      <c r="G276" s="288"/>
      <c r="H276" s="289"/>
      <c r="I276" s="16"/>
      <c r="J276" s="16"/>
      <c r="K276" s="290"/>
      <c r="L276" s="16"/>
      <c r="M276" s="364"/>
      <c r="N276" s="16"/>
      <c r="O276" s="364"/>
      <c r="P276" s="17"/>
      <c r="Q276" s="16"/>
      <c r="R276" s="16"/>
      <c r="S276" s="16"/>
      <c r="T276" s="16"/>
      <c r="U276" s="16"/>
      <c r="V276" s="16"/>
      <c r="W276" s="16"/>
      <c r="GE276" s="5"/>
      <c r="GF276" s="5"/>
      <c r="GG276" s="5"/>
      <c r="GH276" s="5"/>
      <c r="GI276" s="5"/>
      <c r="GJ276" s="5"/>
      <c r="GK276" s="5"/>
      <c r="GL276" s="5"/>
      <c r="GM276" s="5"/>
      <c r="GN276" s="5"/>
    </row>
    <row r="277" spans="1:196" s="14" customFormat="1">
      <c r="A277" s="1"/>
      <c r="B277" s="2"/>
      <c r="C277" s="2"/>
      <c r="D277" s="2"/>
      <c r="E277" s="5"/>
      <c r="F277" s="288"/>
      <c r="G277" s="288"/>
      <c r="H277" s="289"/>
      <c r="I277" s="16"/>
      <c r="J277" s="16"/>
      <c r="K277" s="290"/>
      <c r="L277" s="16"/>
      <c r="M277" s="364"/>
      <c r="N277" s="16"/>
      <c r="O277" s="364"/>
      <c r="P277" s="17"/>
      <c r="Q277" s="16"/>
      <c r="R277" s="16"/>
      <c r="S277" s="16"/>
      <c r="T277" s="16"/>
      <c r="U277" s="16"/>
      <c r="V277" s="16"/>
      <c r="W277" s="16"/>
      <c r="GE277" s="5"/>
      <c r="GF277" s="5"/>
      <c r="GG277" s="5"/>
      <c r="GH277" s="5"/>
      <c r="GI277" s="5"/>
      <c r="GJ277" s="5"/>
      <c r="GK277" s="5"/>
      <c r="GL277" s="5"/>
      <c r="GM277" s="5"/>
      <c r="GN277" s="5"/>
    </row>
    <row r="278" spans="1:196" s="14" customFormat="1">
      <c r="A278" s="1"/>
      <c r="B278" s="2"/>
      <c r="C278" s="2"/>
      <c r="D278" s="2"/>
      <c r="E278" s="5"/>
      <c r="F278" s="288"/>
      <c r="G278" s="288"/>
      <c r="H278" s="289"/>
      <c r="I278" s="16"/>
      <c r="J278" s="16"/>
      <c r="K278" s="290"/>
      <c r="L278" s="16"/>
      <c r="M278" s="364"/>
      <c r="N278" s="16"/>
      <c r="O278" s="364"/>
      <c r="P278" s="17"/>
      <c r="Q278" s="16"/>
      <c r="R278" s="16"/>
      <c r="S278" s="16"/>
      <c r="T278" s="16"/>
      <c r="U278" s="16"/>
      <c r="V278" s="16"/>
      <c r="W278" s="16"/>
      <c r="GE278" s="5"/>
      <c r="GF278" s="5"/>
      <c r="GG278" s="5"/>
      <c r="GH278" s="5"/>
      <c r="GI278" s="5"/>
      <c r="GJ278" s="5"/>
      <c r="GK278" s="5"/>
      <c r="GL278" s="5"/>
      <c r="GM278" s="5"/>
      <c r="GN278" s="5"/>
    </row>
    <row r="279" spans="1:196" s="14" customFormat="1">
      <c r="A279" s="1"/>
      <c r="B279" s="2"/>
      <c r="C279" s="2"/>
      <c r="D279" s="2"/>
      <c r="E279" s="5"/>
      <c r="F279" s="288"/>
      <c r="G279" s="288"/>
      <c r="H279" s="289"/>
      <c r="I279" s="16"/>
      <c r="J279" s="16"/>
      <c r="K279" s="290"/>
      <c r="L279" s="16"/>
      <c r="M279" s="364"/>
      <c r="N279" s="16"/>
      <c r="O279" s="364"/>
      <c r="P279" s="17"/>
      <c r="Q279" s="16"/>
      <c r="R279" s="16"/>
      <c r="S279" s="16"/>
      <c r="T279" s="16"/>
      <c r="U279" s="16"/>
      <c r="V279" s="16"/>
      <c r="W279" s="16"/>
      <c r="GE279" s="5"/>
      <c r="GF279" s="5"/>
      <c r="GG279" s="5"/>
      <c r="GH279" s="5"/>
      <c r="GI279" s="5"/>
      <c r="GJ279" s="5"/>
      <c r="GK279" s="5"/>
      <c r="GL279" s="5"/>
      <c r="GM279" s="5"/>
      <c r="GN279" s="5"/>
    </row>
    <row r="280" spans="1:196" s="14" customFormat="1">
      <c r="A280" s="1"/>
      <c r="B280" s="2"/>
      <c r="C280" s="2"/>
      <c r="D280" s="2"/>
      <c r="E280" s="5"/>
      <c r="F280" s="288"/>
      <c r="G280" s="288"/>
      <c r="H280" s="289"/>
      <c r="I280" s="16"/>
      <c r="J280" s="16"/>
      <c r="K280" s="290"/>
      <c r="L280" s="16"/>
      <c r="M280" s="364"/>
      <c r="N280" s="16"/>
      <c r="O280" s="364"/>
      <c r="P280" s="17"/>
      <c r="Q280" s="16"/>
      <c r="R280" s="16"/>
      <c r="S280" s="16"/>
      <c r="T280" s="16"/>
      <c r="U280" s="16"/>
      <c r="V280" s="16"/>
      <c r="W280" s="16"/>
      <c r="GE280" s="5"/>
      <c r="GF280" s="5"/>
      <c r="GG280" s="5"/>
      <c r="GH280" s="5"/>
      <c r="GI280" s="5"/>
      <c r="GJ280" s="5"/>
      <c r="GK280" s="5"/>
      <c r="GL280" s="5"/>
      <c r="GM280" s="5"/>
      <c r="GN280" s="5"/>
    </row>
    <row r="281" spans="1:196" s="14" customFormat="1">
      <c r="A281" s="1"/>
      <c r="B281" s="2"/>
      <c r="C281" s="2"/>
      <c r="D281" s="2"/>
      <c r="E281" s="5"/>
      <c r="F281" s="288"/>
      <c r="G281" s="288"/>
      <c r="H281" s="289"/>
      <c r="I281" s="16"/>
      <c r="J281" s="16"/>
      <c r="K281" s="290"/>
      <c r="L281" s="16"/>
      <c r="M281" s="364"/>
      <c r="N281" s="16"/>
      <c r="O281" s="364"/>
      <c r="P281" s="17"/>
      <c r="Q281" s="16"/>
      <c r="R281" s="16"/>
      <c r="S281" s="16"/>
      <c r="T281" s="16"/>
      <c r="U281" s="16"/>
      <c r="V281" s="16"/>
      <c r="W281" s="16"/>
      <c r="GE281" s="5"/>
      <c r="GF281" s="5"/>
      <c r="GG281" s="5"/>
      <c r="GH281" s="5"/>
      <c r="GI281" s="5"/>
      <c r="GJ281" s="5"/>
      <c r="GK281" s="5"/>
      <c r="GL281" s="5"/>
      <c r="GM281" s="5"/>
      <c r="GN281" s="5"/>
    </row>
    <row r="282" spans="1:196" s="14" customFormat="1">
      <c r="A282" s="1"/>
      <c r="B282" s="2"/>
      <c r="C282" s="2"/>
      <c r="D282" s="2"/>
      <c r="E282" s="5"/>
      <c r="F282" s="288"/>
      <c r="G282" s="288"/>
      <c r="H282" s="289"/>
      <c r="I282" s="16"/>
      <c r="J282" s="16"/>
      <c r="K282" s="290"/>
      <c r="L282" s="16"/>
      <c r="M282" s="364"/>
      <c r="N282" s="16"/>
      <c r="O282" s="364"/>
      <c r="P282" s="17"/>
      <c r="Q282" s="16"/>
      <c r="R282" s="16"/>
      <c r="S282" s="16"/>
      <c r="T282" s="16"/>
      <c r="U282" s="16"/>
      <c r="V282" s="16"/>
      <c r="W282" s="16"/>
      <c r="GE282" s="5"/>
      <c r="GF282" s="5"/>
      <c r="GG282" s="5"/>
      <c r="GH282" s="5"/>
      <c r="GI282" s="5"/>
      <c r="GJ282" s="5"/>
      <c r="GK282" s="5"/>
      <c r="GL282" s="5"/>
      <c r="GM282" s="5"/>
      <c r="GN282" s="5"/>
    </row>
    <row r="283" spans="1:196" s="14" customFormat="1">
      <c r="A283" s="1"/>
      <c r="B283" s="2"/>
      <c r="C283" s="2"/>
      <c r="D283" s="2"/>
      <c r="E283" s="5"/>
      <c r="F283" s="288"/>
      <c r="G283" s="288"/>
      <c r="H283" s="289"/>
      <c r="I283" s="16"/>
      <c r="J283" s="16"/>
      <c r="K283" s="290"/>
      <c r="L283" s="16"/>
      <c r="M283" s="364"/>
      <c r="N283" s="16"/>
      <c r="O283" s="364"/>
      <c r="P283" s="17"/>
      <c r="Q283" s="16"/>
      <c r="R283" s="16"/>
      <c r="S283" s="16"/>
      <c r="T283" s="16"/>
      <c r="U283" s="16"/>
      <c r="V283" s="16"/>
      <c r="W283" s="16"/>
      <c r="GE283" s="5"/>
      <c r="GF283" s="5"/>
      <c r="GG283" s="5"/>
      <c r="GH283" s="5"/>
      <c r="GI283" s="5"/>
      <c r="GJ283" s="5"/>
      <c r="GK283" s="5"/>
      <c r="GL283" s="5"/>
      <c r="GM283" s="5"/>
      <c r="GN283" s="5"/>
    </row>
    <row r="284" spans="1:196" s="14" customFormat="1">
      <c r="A284" s="1"/>
      <c r="B284" s="2"/>
      <c r="C284" s="2"/>
      <c r="D284" s="2"/>
      <c r="E284" s="5"/>
      <c r="F284" s="288"/>
      <c r="G284" s="288"/>
      <c r="H284" s="289"/>
      <c r="I284" s="16"/>
      <c r="J284" s="16"/>
      <c r="K284" s="290"/>
      <c r="L284" s="16"/>
      <c r="M284" s="364"/>
      <c r="N284" s="16"/>
      <c r="O284" s="364"/>
      <c r="P284" s="17"/>
      <c r="Q284" s="16"/>
      <c r="R284" s="16"/>
      <c r="S284" s="16"/>
      <c r="T284" s="16"/>
      <c r="U284" s="16"/>
      <c r="V284" s="16"/>
      <c r="W284" s="16"/>
      <c r="GE284" s="5"/>
      <c r="GF284" s="5"/>
      <c r="GG284" s="5"/>
      <c r="GH284" s="5"/>
      <c r="GI284" s="5"/>
      <c r="GJ284" s="5"/>
      <c r="GK284" s="5"/>
      <c r="GL284" s="5"/>
      <c r="GM284" s="5"/>
      <c r="GN284" s="5"/>
    </row>
    <row r="285" spans="1:196" s="14" customFormat="1">
      <c r="A285" s="1"/>
      <c r="B285" s="2"/>
      <c r="C285" s="2"/>
      <c r="D285" s="2"/>
      <c r="E285" s="5"/>
      <c r="F285" s="288"/>
      <c r="G285" s="288"/>
      <c r="H285" s="289"/>
      <c r="I285" s="16"/>
      <c r="J285" s="16"/>
      <c r="K285" s="290"/>
      <c r="L285" s="16"/>
      <c r="M285" s="364"/>
      <c r="N285" s="16"/>
      <c r="O285" s="364"/>
      <c r="P285" s="17"/>
      <c r="Q285" s="16"/>
      <c r="R285" s="16"/>
      <c r="S285" s="16"/>
      <c r="T285" s="16"/>
      <c r="U285" s="16"/>
      <c r="V285" s="16"/>
      <c r="W285" s="16"/>
      <c r="GE285" s="5"/>
      <c r="GF285" s="5"/>
      <c r="GG285" s="5"/>
      <c r="GH285" s="5"/>
      <c r="GI285" s="5"/>
      <c r="GJ285" s="5"/>
      <c r="GK285" s="5"/>
      <c r="GL285" s="5"/>
      <c r="GM285" s="5"/>
      <c r="GN285" s="5"/>
    </row>
    <row r="286" spans="1:196" s="14" customFormat="1">
      <c r="A286" s="1"/>
      <c r="B286" s="2"/>
      <c r="C286" s="2"/>
      <c r="D286" s="2"/>
      <c r="E286" s="5"/>
      <c r="F286" s="288"/>
      <c r="G286" s="288"/>
      <c r="H286" s="289"/>
      <c r="I286" s="16"/>
      <c r="J286" s="16"/>
      <c r="K286" s="290"/>
      <c r="L286" s="16"/>
      <c r="M286" s="364"/>
      <c r="N286" s="16"/>
      <c r="O286" s="364"/>
      <c r="P286" s="17"/>
      <c r="Q286" s="16"/>
      <c r="R286" s="16"/>
      <c r="S286" s="16"/>
      <c r="T286" s="16"/>
      <c r="U286" s="16"/>
      <c r="V286" s="16"/>
      <c r="W286" s="16"/>
      <c r="GE286" s="5"/>
      <c r="GF286" s="5"/>
      <c r="GG286" s="5"/>
      <c r="GH286" s="5"/>
      <c r="GI286" s="5"/>
      <c r="GJ286" s="5"/>
      <c r="GK286" s="5"/>
      <c r="GL286" s="5"/>
      <c r="GM286" s="5"/>
      <c r="GN286" s="5"/>
    </row>
    <row r="287" spans="1:196" s="14" customFormat="1">
      <c r="A287" s="1"/>
      <c r="B287" s="2"/>
      <c r="C287" s="2"/>
      <c r="D287" s="2"/>
      <c r="E287" s="5"/>
      <c r="F287" s="288"/>
      <c r="G287" s="288"/>
      <c r="H287" s="289"/>
      <c r="I287" s="16"/>
      <c r="J287" s="16"/>
      <c r="K287" s="290"/>
      <c r="L287" s="16"/>
      <c r="M287" s="364"/>
      <c r="N287" s="16"/>
      <c r="O287" s="364"/>
      <c r="P287" s="17"/>
      <c r="Q287" s="16"/>
      <c r="R287" s="16"/>
      <c r="S287" s="16"/>
      <c r="T287" s="16"/>
      <c r="U287" s="16"/>
      <c r="V287" s="16"/>
      <c r="W287" s="16"/>
      <c r="GE287" s="5"/>
      <c r="GF287" s="5"/>
      <c r="GG287" s="5"/>
      <c r="GH287" s="5"/>
      <c r="GI287" s="5"/>
      <c r="GJ287" s="5"/>
      <c r="GK287" s="5"/>
      <c r="GL287" s="5"/>
      <c r="GM287" s="5"/>
      <c r="GN287" s="5"/>
    </row>
    <row r="288" spans="1:196" s="14" customFormat="1">
      <c r="A288" s="1"/>
      <c r="B288" s="2"/>
      <c r="C288" s="2"/>
      <c r="D288" s="2"/>
      <c r="E288" s="5"/>
      <c r="F288" s="288"/>
      <c r="G288" s="288"/>
      <c r="H288" s="289"/>
      <c r="I288" s="16"/>
      <c r="J288" s="16"/>
      <c r="K288" s="290"/>
      <c r="L288" s="16"/>
      <c r="M288" s="364"/>
      <c r="N288" s="16"/>
      <c r="O288" s="364"/>
      <c r="P288" s="17"/>
      <c r="Q288" s="16"/>
      <c r="R288" s="16"/>
      <c r="S288" s="16"/>
      <c r="T288" s="16"/>
      <c r="U288" s="16"/>
      <c r="V288" s="16"/>
      <c r="W288" s="16"/>
      <c r="GE288" s="5"/>
      <c r="GF288" s="5"/>
      <c r="GG288" s="5"/>
      <c r="GH288" s="5"/>
      <c r="GI288" s="5"/>
      <c r="GJ288" s="5"/>
      <c r="GK288" s="5"/>
      <c r="GL288" s="5"/>
      <c r="GM288" s="5"/>
      <c r="GN288" s="5"/>
    </row>
    <row r="289" spans="1:196" s="14" customFormat="1">
      <c r="A289" s="1"/>
      <c r="B289" s="2"/>
      <c r="C289" s="2"/>
      <c r="D289" s="2"/>
      <c r="E289" s="5"/>
      <c r="F289" s="288"/>
      <c r="G289" s="288"/>
      <c r="H289" s="289"/>
      <c r="I289" s="16"/>
      <c r="J289" s="16"/>
      <c r="K289" s="290"/>
      <c r="L289" s="16"/>
      <c r="M289" s="364"/>
      <c r="N289" s="16"/>
      <c r="O289" s="364"/>
      <c r="P289" s="17"/>
      <c r="Q289" s="16"/>
      <c r="R289" s="16"/>
      <c r="S289" s="16"/>
      <c r="T289" s="16"/>
      <c r="U289" s="16"/>
      <c r="V289" s="16"/>
      <c r="W289" s="16"/>
      <c r="GE289" s="5"/>
      <c r="GF289" s="5"/>
      <c r="GG289" s="5"/>
      <c r="GH289" s="5"/>
      <c r="GI289" s="5"/>
      <c r="GJ289" s="5"/>
      <c r="GK289" s="5"/>
      <c r="GL289" s="5"/>
      <c r="GM289" s="5"/>
      <c r="GN289" s="5"/>
    </row>
    <row r="290" spans="1:196" s="14" customFormat="1">
      <c r="A290" s="1"/>
      <c r="B290" s="2"/>
      <c r="C290" s="2"/>
      <c r="D290" s="2"/>
      <c r="E290" s="5"/>
      <c r="F290" s="288"/>
      <c r="G290" s="288"/>
      <c r="H290" s="289"/>
      <c r="I290" s="16"/>
      <c r="J290" s="16"/>
      <c r="K290" s="290"/>
      <c r="L290" s="16"/>
      <c r="M290" s="364"/>
      <c r="N290" s="16"/>
      <c r="O290" s="364"/>
      <c r="P290" s="17"/>
      <c r="Q290" s="16"/>
      <c r="R290" s="16"/>
      <c r="S290" s="16"/>
      <c r="T290" s="16"/>
      <c r="U290" s="16"/>
      <c r="V290" s="16"/>
      <c r="W290" s="16"/>
      <c r="GE290" s="5"/>
      <c r="GF290" s="5"/>
      <c r="GG290" s="5"/>
      <c r="GH290" s="5"/>
      <c r="GI290" s="5"/>
      <c r="GJ290" s="5"/>
      <c r="GK290" s="5"/>
      <c r="GL290" s="5"/>
      <c r="GM290" s="5"/>
      <c r="GN290" s="5"/>
    </row>
    <row r="291" spans="1:196" s="14" customFormat="1">
      <c r="A291" s="1"/>
      <c r="B291" s="2"/>
      <c r="C291" s="2"/>
      <c r="D291" s="2"/>
      <c r="E291" s="5"/>
      <c r="F291" s="288"/>
      <c r="G291" s="288"/>
      <c r="H291" s="289"/>
      <c r="I291" s="16"/>
      <c r="J291" s="16"/>
      <c r="K291" s="290"/>
      <c r="L291" s="16"/>
      <c r="M291" s="364"/>
      <c r="N291" s="16"/>
      <c r="O291" s="364"/>
      <c r="P291" s="17"/>
      <c r="Q291" s="16"/>
      <c r="R291" s="16"/>
      <c r="S291" s="16"/>
      <c r="T291" s="16"/>
      <c r="U291" s="16"/>
      <c r="V291" s="16"/>
      <c r="W291" s="16"/>
      <c r="GE291" s="5"/>
      <c r="GF291" s="5"/>
      <c r="GG291" s="5"/>
      <c r="GH291" s="5"/>
      <c r="GI291" s="5"/>
      <c r="GJ291" s="5"/>
      <c r="GK291" s="5"/>
      <c r="GL291" s="5"/>
      <c r="GM291" s="5"/>
      <c r="GN291" s="5"/>
    </row>
    <row r="292" spans="1:196" s="14" customFormat="1">
      <c r="A292" s="1"/>
      <c r="B292" s="2"/>
      <c r="C292" s="2"/>
      <c r="D292" s="2"/>
      <c r="E292" s="5"/>
      <c r="F292" s="288"/>
      <c r="G292" s="288"/>
      <c r="H292" s="289"/>
      <c r="I292" s="16"/>
      <c r="J292" s="16"/>
      <c r="K292" s="290"/>
      <c r="L292" s="16"/>
      <c r="M292" s="364"/>
      <c r="N292" s="16"/>
      <c r="O292" s="364"/>
      <c r="P292" s="17"/>
      <c r="Q292" s="16"/>
      <c r="R292" s="16"/>
      <c r="S292" s="16"/>
      <c r="T292" s="16"/>
      <c r="U292" s="16"/>
      <c r="V292" s="16"/>
      <c r="W292" s="16"/>
      <c r="GE292" s="5"/>
      <c r="GF292" s="5"/>
      <c r="GG292" s="5"/>
      <c r="GH292" s="5"/>
      <c r="GI292" s="5"/>
      <c r="GJ292" s="5"/>
      <c r="GK292" s="5"/>
      <c r="GL292" s="5"/>
      <c r="GM292" s="5"/>
      <c r="GN292" s="5"/>
    </row>
    <row r="293" spans="1:196" s="14" customFormat="1">
      <c r="A293" s="1"/>
      <c r="B293" s="2"/>
      <c r="C293" s="2"/>
      <c r="D293" s="2"/>
      <c r="E293" s="5"/>
      <c r="F293" s="288"/>
      <c r="G293" s="288"/>
      <c r="H293" s="289"/>
      <c r="I293" s="16"/>
      <c r="J293" s="16"/>
      <c r="K293" s="290"/>
      <c r="L293" s="16"/>
      <c r="M293" s="364"/>
      <c r="N293" s="16"/>
      <c r="O293" s="364"/>
      <c r="P293" s="17"/>
      <c r="Q293" s="16"/>
      <c r="R293" s="16"/>
      <c r="S293" s="16"/>
      <c r="T293" s="16"/>
      <c r="U293" s="16"/>
      <c r="V293" s="16"/>
      <c r="W293" s="16"/>
      <c r="GE293" s="5"/>
      <c r="GF293" s="5"/>
      <c r="GG293" s="5"/>
      <c r="GH293" s="5"/>
      <c r="GI293" s="5"/>
      <c r="GJ293" s="5"/>
      <c r="GK293" s="5"/>
      <c r="GL293" s="5"/>
      <c r="GM293" s="5"/>
      <c r="GN293" s="5"/>
    </row>
    <row r="294" spans="1:196" s="14" customFormat="1">
      <c r="A294" s="1"/>
      <c r="B294" s="2"/>
      <c r="C294" s="2"/>
      <c r="D294" s="2"/>
      <c r="E294" s="5"/>
      <c r="F294" s="288"/>
      <c r="G294" s="288"/>
      <c r="H294" s="289"/>
      <c r="I294" s="16"/>
      <c r="J294" s="16"/>
      <c r="K294" s="290"/>
      <c r="L294" s="16"/>
      <c r="M294" s="364"/>
      <c r="N294" s="16"/>
      <c r="O294" s="364"/>
      <c r="P294" s="17"/>
      <c r="Q294" s="16"/>
      <c r="R294" s="16"/>
      <c r="S294" s="16"/>
      <c r="T294" s="16"/>
      <c r="U294" s="16"/>
      <c r="V294" s="16"/>
      <c r="W294" s="16"/>
      <c r="GE294" s="5"/>
      <c r="GF294" s="5"/>
      <c r="GG294" s="5"/>
      <c r="GH294" s="5"/>
      <c r="GI294" s="5"/>
      <c r="GJ294" s="5"/>
      <c r="GK294" s="5"/>
      <c r="GL294" s="5"/>
      <c r="GM294" s="5"/>
      <c r="GN294" s="5"/>
    </row>
    <row r="295" spans="1:196" s="14" customFormat="1">
      <c r="A295" s="1"/>
      <c r="B295" s="2"/>
      <c r="C295" s="2"/>
      <c r="D295" s="2"/>
      <c r="E295" s="5"/>
      <c r="F295" s="288"/>
      <c r="G295" s="288"/>
      <c r="H295" s="289"/>
      <c r="I295" s="16"/>
      <c r="J295" s="16"/>
      <c r="K295" s="290"/>
      <c r="L295" s="16"/>
      <c r="M295" s="364"/>
      <c r="N295" s="16"/>
      <c r="O295" s="364"/>
      <c r="P295" s="17"/>
      <c r="Q295" s="16"/>
      <c r="R295" s="16"/>
      <c r="S295" s="16"/>
      <c r="T295" s="16"/>
      <c r="U295" s="16"/>
      <c r="V295" s="16"/>
      <c r="W295" s="16"/>
      <c r="GE295" s="5"/>
      <c r="GF295" s="5"/>
      <c r="GG295" s="5"/>
      <c r="GH295" s="5"/>
      <c r="GI295" s="5"/>
      <c r="GJ295" s="5"/>
      <c r="GK295" s="5"/>
      <c r="GL295" s="5"/>
      <c r="GM295" s="5"/>
      <c r="GN295" s="5"/>
    </row>
    <row r="296" spans="1:196" s="14" customFormat="1">
      <c r="A296" s="1"/>
      <c r="B296" s="2"/>
      <c r="C296" s="2"/>
      <c r="D296" s="2"/>
      <c r="E296" s="5"/>
      <c r="F296" s="288"/>
      <c r="G296" s="288"/>
      <c r="H296" s="289"/>
      <c r="I296" s="16"/>
      <c r="J296" s="16"/>
      <c r="K296" s="290"/>
      <c r="L296" s="16"/>
      <c r="M296" s="364"/>
      <c r="N296" s="16"/>
      <c r="O296" s="364"/>
      <c r="P296" s="17"/>
      <c r="Q296" s="16"/>
      <c r="R296" s="16"/>
      <c r="S296" s="16"/>
      <c r="T296" s="16"/>
      <c r="U296" s="16"/>
      <c r="V296" s="16"/>
      <c r="W296" s="16"/>
      <c r="GE296" s="5"/>
      <c r="GF296" s="5"/>
      <c r="GG296" s="5"/>
      <c r="GH296" s="5"/>
      <c r="GI296" s="5"/>
      <c r="GJ296" s="5"/>
      <c r="GK296" s="5"/>
      <c r="GL296" s="5"/>
      <c r="GM296" s="5"/>
      <c r="GN296" s="5"/>
    </row>
    <row r="297" spans="1:196" s="14" customFormat="1">
      <c r="A297" s="1"/>
      <c r="B297" s="2"/>
      <c r="C297" s="2"/>
      <c r="D297" s="2"/>
      <c r="E297" s="5"/>
      <c r="F297" s="288"/>
      <c r="G297" s="288"/>
      <c r="H297" s="289"/>
      <c r="I297" s="16"/>
      <c r="J297" s="16"/>
      <c r="K297" s="290"/>
      <c r="L297" s="16"/>
      <c r="M297" s="364"/>
      <c r="N297" s="16"/>
      <c r="O297" s="364"/>
      <c r="P297" s="17"/>
      <c r="Q297" s="16"/>
      <c r="R297" s="16"/>
      <c r="S297" s="16"/>
      <c r="T297" s="16"/>
      <c r="U297" s="16"/>
      <c r="V297" s="16"/>
      <c r="W297" s="16"/>
      <c r="GE297" s="5"/>
      <c r="GF297" s="5"/>
      <c r="GG297" s="5"/>
      <c r="GH297" s="5"/>
      <c r="GI297" s="5"/>
      <c r="GJ297" s="5"/>
      <c r="GK297" s="5"/>
      <c r="GL297" s="5"/>
      <c r="GM297" s="5"/>
      <c r="GN297" s="5"/>
    </row>
    <row r="298" spans="1:196" s="14" customFormat="1">
      <c r="A298" s="1"/>
      <c r="B298" s="2"/>
      <c r="C298" s="2"/>
      <c r="D298" s="2"/>
      <c r="E298" s="5"/>
      <c r="F298" s="288"/>
      <c r="G298" s="288"/>
      <c r="H298" s="289"/>
      <c r="I298" s="16"/>
      <c r="J298" s="16"/>
      <c r="K298" s="290"/>
      <c r="L298" s="16"/>
      <c r="M298" s="364"/>
      <c r="N298" s="16"/>
      <c r="O298" s="364"/>
      <c r="P298" s="17"/>
      <c r="Q298" s="16"/>
      <c r="R298" s="16"/>
      <c r="S298" s="16"/>
      <c r="T298" s="16"/>
      <c r="U298" s="16"/>
      <c r="V298" s="16"/>
      <c r="W298" s="16"/>
      <c r="GE298" s="5"/>
      <c r="GF298" s="5"/>
      <c r="GG298" s="5"/>
      <c r="GH298" s="5"/>
      <c r="GI298" s="5"/>
      <c r="GJ298" s="5"/>
      <c r="GK298" s="5"/>
      <c r="GL298" s="5"/>
      <c r="GM298" s="5"/>
      <c r="GN298" s="5"/>
    </row>
    <row r="299" spans="1:196" s="14" customFormat="1">
      <c r="A299" s="1"/>
      <c r="B299" s="2"/>
      <c r="C299" s="2"/>
      <c r="D299" s="2"/>
      <c r="E299" s="5"/>
      <c r="F299" s="288"/>
      <c r="G299" s="288"/>
      <c r="H299" s="289"/>
      <c r="I299" s="16"/>
      <c r="J299" s="16"/>
      <c r="K299" s="290"/>
      <c r="L299" s="16"/>
      <c r="M299" s="364"/>
      <c r="N299" s="16"/>
      <c r="O299" s="364"/>
      <c r="P299" s="17"/>
      <c r="Q299" s="16"/>
      <c r="R299" s="16"/>
      <c r="S299" s="16"/>
      <c r="T299" s="16"/>
      <c r="U299" s="16"/>
      <c r="V299" s="16"/>
      <c r="W299" s="16"/>
      <c r="GE299" s="5"/>
      <c r="GF299" s="5"/>
      <c r="GG299" s="5"/>
      <c r="GH299" s="5"/>
      <c r="GI299" s="5"/>
      <c r="GJ299" s="5"/>
      <c r="GK299" s="5"/>
      <c r="GL299" s="5"/>
      <c r="GM299" s="5"/>
      <c r="GN299" s="5"/>
    </row>
    <row r="300" spans="1:196" s="14" customFormat="1">
      <c r="A300" s="1"/>
      <c r="B300" s="2"/>
      <c r="C300" s="2"/>
      <c r="D300" s="2"/>
      <c r="E300" s="5"/>
      <c r="F300" s="288"/>
      <c r="G300" s="288"/>
      <c r="H300" s="289"/>
      <c r="I300" s="16"/>
      <c r="J300" s="16"/>
      <c r="K300" s="290"/>
      <c r="L300" s="16"/>
      <c r="M300" s="364"/>
      <c r="N300" s="16"/>
      <c r="O300" s="364"/>
      <c r="P300" s="17"/>
      <c r="Q300" s="16"/>
      <c r="R300" s="16"/>
      <c r="S300" s="16"/>
      <c r="T300" s="16"/>
      <c r="U300" s="16"/>
      <c r="V300" s="16"/>
      <c r="W300" s="16"/>
      <c r="GE300" s="5"/>
      <c r="GF300" s="5"/>
      <c r="GG300" s="5"/>
      <c r="GH300" s="5"/>
      <c r="GI300" s="5"/>
      <c r="GJ300" s="5"/>
      <c r="GK300" s="5"/>
      <c r="GL300" s="5"/>
      <c r="GM300" s="5"/>
      <c r="GN300" s="5"/>
    </row>
    <row r="301" spans="1:196" s="14" customFormat="1">
      <c r="A301" s="1"/>
      <c r="B301" s="2"/>
      <c r="C301" s="2"/>
      <c r="D301" s="2"/>
      <c r="E301" s="5"/>
      <c r="F301" s="288"/>
      <c r="G301" s="288"/>
      <c r="H301" s="289"/>
      <c r="I301" s="16"/>
      <c r="J301" s="16"/>
      <c r="K301" s="290"/>
      <c r="L301" s="16"/>
      <c r="M301" s="364"/>
      <c r="N301" s="16"/>
      <c r="O301" s="364"/>
      <c r="P301" s="17"/>
      <c r="Q301" s="16"/>
      <c r="R301" s="16"/>
      <c r="S301" s="16"/>
      <c r="T301" s="16"/>
      <c r="U301" s="16"/>
      <c r="V301" s="16"/>
      <c r="W301" s="16"/>
      <c r="GE301" s="5"/>
      <c r="GF301" s="5"/>
      <c r="GG301" s="5"/>
      <c r="GH301" s="5"/>
      <c r="GI301" s="5"/>
      <c r="GJ301" s="5"/>
      <c r="GK301" s="5"/>
      <c r="GL301" s="5"/>
      <c r="GM301" s="5"/>
      <c r="GN301" s="5"/>
    </row>
    <row r="302" spans="1:196" s="14" customFormat="1">
      <c r="A302" s="1"/>
      <c r="B302" s="2"/>
      <c r="C302" s="2"/>
      <c r="D302" s="2"/>
      <c r="E302" s="5"/>
      <c r="F302" s="288"/>
      <c r="G302" s="288"/>
      <c r="H302" s="289"/>
      <c r="I302" s="16"/>
      <c r="J302" s="16"/>
      <c r="K302" s="290"/>
      <c r="L302" s="16"/>
      <c r="M302" s="364"/>
      <c r="N302" s="16"/>
      <c r="O302" s="364"/>
      <c r="P302" s="17"/>
      <c r="Q302" s="16"/>
      <c r="R302" s="16"/>
      <c r="S302" s="16"/>
      <c r="T302" s="16"/>
      <c r="U302" s="16"/>
      <c r="V302" s="16"/>
      <c r="W302" s="16"/>
      <c r="GE302" s="5"/>
      <c r="GF302" s="5"/>
      <c r="GG302" s="5"/>
      <c r="GH302" s="5"/>
      <c r="GI302" s="5"/>
      <c r="GJ302" s="5"/>
      <c r="GK302" s="5"/>
      <c r="GL302" s="5"/>
      <c r="GM302" s="5"/>
      <c r="GN302" s="5"/>
    </row>
    <row r="303" spans="1:196" s="14" customFormat="1">
      <c r="A303" s="1"/>
      <c r="B303" s="2"/>
      <c r="C303" s="2"/>
      <c r="D303" s="2"/>
      <c r="E303" s="5"/>
      <c r="F303" s="288"/>
      <c r="G303" s="288"/>
      <c r="H303" s="289"/>
      <c r="I303" s="16"/>
      <c r="J303" s="16"/>
      <c r="K303" s="290"/>
      <c r="L303" s="16"/>
      <c r="M303" s="364"/>
      <c r="N303" s="16"/>
      <c r="O303" s="364"/>
      <c r="P303" s="17"/>
      <c r="Q303" s="16"/>
      <c r="R303" s="16"/>
      <c r="S303" s="16"/>
      <c r="T303" s="16"/>
      <c r="U303" s="16"/>
      <c r="V303" s="16"/>
      <c r="W303" s="16"/>
      <c r="GE303" s="5"/>
      <c r="GF303" s="5"/>
      <c r="GG303" s="5"/>
      <c r="GH303" s="5"/>
      <c r="GI303" s="5"/>
      <c r="GJ303" s="5"/>
      <c r="GK303" s="5"/>
      <c r="GL303" s="5"/>
      <c r="GM303" s="5"/>
      <c r="GN303" s="5"/>
    </row>
    <row r="304" spans="1:196" s="14" customFormat="1">
      <c r="A304" s="1"/>
      <c r="B304" s="2"/>
      <c r="C304" s="2"/>
      <c r="D304" s="2"/>
      <c r="E304" s="5"/>
      <c r="F304" s="288"/>
      <c r="G304" s="288"/>
      <c r="H304" s="289"/>
      <c r="I304" s="16"/>
      <c r="J304" s="16"/>
      <c r="K304" s="290"/>
      <c r="L304" s="16"/>
      <c r="M304" s="364"/>
      <c r="N304" s="16"/>
      <c r="O304" s="364"/>
      <c r="P304" s="17"/>
      <c r="Q304" s="16"/>
      <c r="R304" s="16"/>
      <c r="S304" s="16"/>
      <c r="T304" s="16"/>
      <c r="U304" s="16"/>
      <c r="V304" s="16"/>
      <c r="W304" s="16"/>
      <c r="GE304" s="5"/>
      <c r="GF304" s="5"/>
      <c r="GG304" s="5"/>
      <c r="GH304" s="5"/>
      <c r="GI304" s="5"/>
      <c r="GJ304" s="5"/>
      <c r="GK304" s="5"/>
      <c r="GL304" s="5"/>
      <c r="GM304" s="5"/>
      <c r="GN304" s="5"/>
    </row>
    <row r="305" spans="1:196" s="14" customFormat="1">
      <c r="A305" s="1"/>
      <c r="B305" s="2"/>
      <c r="C305" s="2"/>
      <c r="D305" s="2"/>
      <c r="E305" s="5"/>
      <c r="F305" s="288"/>
      <c r="G305" s="288"/>
      <c r="H305" s="289"/>
      <c r="I305" s="16"/>
      <c r="J305" s="16"/>
      <c r="K305" s="290"/>
      <c r="L305" s="16"/>
      <c r="M305" s="364"/>
      <c r="N305" s="16"/>
      <c r="O305" s="364"/>
      <c r="P305" s="17"/>
      <c r="Q305" s="16"/>
      <c r="R305" s="16"/>
      <c r="S305" s="16"/>
      <c r="T305" s="16"/>
      <c r="U305" s="16"/>
      <c r="V305" s="16"/>
      <c r="W305" s="16"/>
      <c r="GE305" s="5"/>
      <c r="GF305" s="5"/>
      <c r="GG305" s="5"/>
      <c r="GH305" s="5"/>
      <c r="GI305" s="5"/>
      <c r="GJ305" s="5"/>
      <c r="GK305" s="5"/>
      <c r="GL305" s="5"/>
      <c r="GM305" s="5"/>
      <c r="GN305" s="5"/>
    </row>
    <row r="306" spans="1:196" s="14" customFormat="1">
      <c r="A306" s="1"/>
      <c r="B306" s="2"/>
      <c r="C306" s="2"/>
      <c r="D306" s="2"/>
      <c r="E306" s="5"/>
      <c r="F306" s="288"/>
      <c r="G306" s="288"/>
      <c r="H306" s="289"/>
      <c r="I306" s="16"/>
      <c r="J306" s="16"/>
      <c r="K306" s="290"/>
      <c r="L306" s="16"/>
      <c r="M306" s="364"/>
      <c r="N306" s="16"/>
      <c r="O306" s="364"/>
      <c r="P306" s="17"/>
      <c r="Q306" s="16"/>
      <c r="R306" s="16"/>
      <c r="S306" s="16"/>
      <c r="T306" s="16"/>
      <c r="U306" s="16"/>
      <c r="V306" s="16"/>
      <c r="W306" s="16"/>
      <c r="GE306" s="5"/>
      <c r="GF306" s="5"/>
      <c r="GG306" s="5"/>
      <c r="GH306" s="5"/>
      <c r="GI306" s="5"/>
      <c r="GJ306" s="5"/>
      <c r="GK306" s="5"/>
      <c r="GL306" s="5"/>
      <c r="GM306" s="5"/>
      <c r="GN306" s="5"/>
    </row>
    <row r="307" spans="1:196" s="14" customFormat="1">
      <c r="A307" s="1"/>
      <c r="B307" s="2"/>
      <c r="C307" s="2"/>
      <c r="D307" s="2"/>
      <c r="E307" s="5"/>
      <c r="F307" s="288"/>
      <c r="G307" s="288"/>
      <c r="H307" s="289"/>
      <c r="I307" s="16"/>
      <c r="J307" s="16"/>
      <c r="K307" s="290"/>
      <c r="L307" s="16"/>
      <c r="M307" s="364"/>
      <c r="N307" s="16"/>
      <c r="O307" s="364"/>
      <c r="P307" s="17"/>
      <c r="Q307" s="16"/>
      <c r="R307" s="16"/>
      <c r="S307" s="16"/>
      <c r="T307" s="16"/>
      <c r="U307" s="16"/>
      <c r="V307" s="16"/>
      <c r="W307" s="16"/>
      <c r="GE307" s="5"/>
      <c r="GF307" s="5"/>
      <c r="GG307" s="5"/>
      <c r="GH307" s="5"/>
      <c r="GI307" s="5"/>
      <c r="GJ307" s="5"/>
      <c r="GK307" s="5"/>
      <c r="GL307" s="5"/>
      <c r="GM307" s="5"/>
      <c r="GN307" s="5"/>
    </row>
    <row r="308" spans="1:196" s="14" customFormat="1">
      <c r="A308" s="1"/>
      <c r="B308" s="2"/>
      <c r="C308" s="2"/>
      <c r="D308" s="2"/>
      <c r="E308" s="5"/>
      <c r="F308" s="288"/>
      <c r="G308" s="288"/>
      <c r="H308" s="289"/>
      <c r="I308" s="16"/>
      <c r="J308" s="16"/>
      <c r="K308" s="290"/>
      <c r="L308" s="16"/>
      <c r="M308" s="364"/>
      <c r="N308" s="16"/>
      <c r="O308" s="364"/>
      <c r="P308" s="17"/>
      <c r="Q308" s="16"/>
      <c r="R308" s="16"/>
      <c r="S308" s="16"/>
      <c r="T308" s="16"/>
      <c r="U308" s="16"/>
      <c r="V308" s="16"/>
      <c r="W308" s="16"/>
      <c r="GE308" s="5"/>
      <c r="GF308" s="5"/>
      <c r="GG308" s="5"/>
      <c r="GH308" s="5"/>
      <c r="GI308" s="5"/>
      <c r="GJ308" s="5"/>
      <c r="GK308" s="5"/>
      <c r="GL308" s="5"/>
      <c r="GM308" s="5"/>
      <c r="GN308" s="5"/>
    </row>
    <row r="309" spans="1:196" s="14" customFormat="1">
      <c r="A309" s="1"/>
      <c r="B309" s="2"/>
      <c r="C309" s="2"/>
      <c r="D309" s="2"/>
      <c r="E309" s="5"/>
      <c r="F309" s="288"/>
      <c r="G309" s="288"/>
      <c r="H309" s="289"/>
      <c r="I309" s="16"/>
      <c r="J309" s="16"/>
      <c r="K309" s="290"/>
      <c r="L309" s="16"/>
      <c r="M309" s="364"/>
      <c r="N309" s="16"/>
      <c r="O309" s="364"/>
      <c r="P309" s="17"/>
      <c r="Q309" s="16"/>
      <c r="R309" s="16"/>
      <c r="S309" s="16"/>
      <c r="T309" s="16"/>
      <c r="U309" s="16"/>
      <c r="V309" s="16"/>
      <c r="W309" s="16"/>
      <c r="GE309" s="5"/>
      <c r="GF309" s="5"/>
      <c r="GG309" s="5"/>
      <c r="GH309" s="5"/>
      <c r="GI309" s="5"/>
      <c r="GJ309" s="5"/>
      <c r="GK309" s="5"/>
      <c r="GL309" s="5"/>
      <c r="GM309" s="5"/>
      <c r="GN309" s="5"/>
    </row>
    <row r="310" spans="1:196" s="14" customFormat="1">
      <c r="A310" s="1"/>
      <c r="B310" s="2"/>
      <c r="C310" s="2"/>
      <c r="D310" s="2"/>
      <c r="E310" s="5"/>
      <c r="F310" s="288"/>
      <c r="G310" s="288"/>
      <c r="H310" s="289"/>
      <c r="I310" s="16"/>
      <c r="J310" s="16"/>
      <c r="K310" s="290"/>
      <c r="L310" s="16"/>
      <c r="M310" s="364"/>
      <c r="N310" s="16"/>
      <c r="O310" s="364"/>
      <c r="P310" s="17"/>
      <c r="Q310" s="16"/>
      <c r="R310" s="16"/>
      <c r="S310" s="16"/>
      <c r="T310" s="16"/>
      <c r="U310" s="16"/>
      <c r="V310" s="16"/>
      <c r="W310" s="16"/>
      <c r="GE310" s="5"/>
      <c r="GF310" s="5"/>
      <c r="GG310" s="5"/>
      <c r="GH310" s="5"/>
      <c r="GI310" s="5"/>
      <c r="GJ310" s="5"/>
      <c r="GK310" s="5"/>
      <c r="GL310" s="5"/>
      <c r="GM310" s="5"/>
      <c r="GN310" s="5"/>
    </row>
    <row r="311" spans="1:196" s="14" customFormat="1">
      <c r="A311" s="1"/>
      <c r="B311" s="2"/>
      <c r="C311" s="2"/>
      <c r="D311" s="2"/>
      <c r="E311" s="5"/>
      <c r="F311" s="288"/>
      <c r="G311" s="288"/>
      <c r="H311" s="289"/>
      <c r="I311" s="16"/>
      <c r="J311" s="16"/>
      <c r="K311" s="290"/>
      <c r="L311" s="16"/>
      <c r="M311" s="364"/>
      <c r="N311" s="16"/>
      <c r="O311" s="364"/>
      <c r="P311" s="17"/>
      <c r="Q311" s="16"/>
      <c r="R311" s="16"/>
      <c r="S311" s="16"/>
      <c r="T311" s="16"/>
      <c r="U311" s="16"/>
      <c r="V311" s="16"/>
      <c r="W311" s="16"/>
      <c r="GE311" s="5"/>
      <c r="GF311" s="5"/>
      <c r="GG311" s="5"/>
      <c r="GH311" s="5"/>
      <c r="GI311" s="5"/>
      <c r="GJ311" s="5"/>
      <c r="GK311" s="5"/>
      <c r="GL311" s="5"/>
      <c r="GM311" s="5"/>
      <c r="GN311" s="5"/>
    </row>
    <row r="312" spans="1:196" s="14" customFormat="1">
      <c r="A312" s="1"/>
      <c r="B312" s="2"/>
      <c r="C312" s="2"/>
      <c r="D312" s="2"/>
      <c r="E312" s="5"/>
      <c r="F312" s="288"/>
      <c r="G312" s="288"/>
      <c r="H312" s="289"/>
      <c r="I312" s="16"/>
      <c r="J312" s="16"/>
      <c r="K312" s="290"/>
      <c r="L312" s="16"/>
      <c r="M312" s="364"/>
      <c r="N312" s="16"/>
      <c r="O312" s="364"/>
      <c r="P312" s="17"/>
      <c r="Q312" s="16"/>
      <c r="R312" s="16"/>
      <c r="S312" s="16"/>
      <c r="T312" s="16"/>
      <c r="U312" s="16"/>
      <c r="V312" s="16"/>
      <c r="W312" s="16"/>
      <c r="GE312" s="5"/>
      <c r="GF312" s="5"/>
      <c r="GG312" s="5"/>
      <c r="GH312" s="5"/>
      <c r="GI312" s="5"/>
      <c r="GJ312" s="5"/>
      <c r="GK312" s="5"/>
      <c r="GL312" s="5"/>
      <c r="GM312" s="5"/>
      <c r="GN312" s="5"/>
    </row>
    <row r="313" spans="1:196" s="14" customFormat="1">
      <c r="A313" s="1"/>
      <c r="B313" s="2"/>
      <c r="C313" s="2"/>
      <c r="D313" s="2"/>
      <c r="E313" s="5"/>
      <c r="F313" s="288"/>
      <c r="G313" s="288"/>
      <c r="H313" s="289"/>
      <c r="I313" s="16"/>
      <c r="J313" s="16"/>
      <c r="K313" s="290"/>
      <c r="L313" s="16"/>
      <c r="M313" s="364"/>
      <c r="N313" s="16"/>
      <c r="O313" s="364"/>
      <c r="P313" s="17"/>
      <c r="Q313" s="16"/>
      <c r="R313" s="16"/>
      <c r="S313" s="16"/>
      <c r="T313" s="16"/>
      <c r="U313" s="16"/>
      <c r="V313" s="16"/>
      <c r="W313" s="16"/>
      <c r="GE313" s="5"/>
      <c r="GF313" s="5"/>
      <c r="GG313" s="5"/>
      <c r="GH313" s="5"/>
      <c r="GI313" s="5"/>
      <c r="GJ313" s="5"/>
      <c r="GK313" s="5"/>
      <c r="GL313" s="5"/>
      <c r="GM313" s="5"/>
      <c r="GN313" s="5"/>
    </row>
    <row r="314" spans="1:196" s="14" customFormat="1">
      <c r="A314" s="1"/>
      <c r="B314" s="2"/>
      <c r="C314" s="2"/>
      <c r="D314" s="2"/>
      <c r="E314" s="5"/>
      <c r="F314" s="288"/>
      <c r="G314" s="288"/>
      <c r="H314" s="289"/>
      <c r="I314" s="16"/>
      <c r="J314" s="16"/>
      <c r="K314" s="290"/>
      <c r="L314" s="16"/>
      <c r="M314" s="364"/>
      <c r="N314" s="16"/>
      <c r="O314" s="364"/>
      <c r="P314" s="17"/>
      <c r="Q314" s="16"/>
      <c r="R314" s="16"/>
      <c r="S314" s="16"/>
      <c r="T314" s="16"/>
      <c r="U314" s="16"/>
      <c r="V314" s="16"/>
      <c r="W314" s="16"/>
      <c r="GE314" s="5"/>
      <c r="GF314" s="5"/>
      <c r="GG314" s="5"/>
      <c r="GH314" s="5"/>
      <c r="GI314" s="5"/>
      <c r="GJ314" s="5"/>
      <c r="GK314" s="5"/>
      <c r="GL314" s="5"/>
      <c r="GM314" s="5"/>
      <c r="GN314" s="5"/>
    </row>
    <row r="315" spans="1:196" s="14" customFormat="1">
      <c r="A315" s="1"/>
      <c r="B315" s="2"/>
      <c r="C315" s="2"/>
      <c r="D315" s="2"/>
      <c r="E315" s="5"/>
      <c r="F315" s="288"/>
      <c r="G315" s="288"/>
      <c r="H315" s="289"/>
      <c r="I315" s="16"/>
      <c r="J315" s="16"/>
      <c r="K315" s="290"/>
      <c r="L315" s="16"/>
      <c r="M315" s="364"/>
      <c r="N315" s="16"/>
      <c r="O315" s="364"/>
      <c r="P315" s="17"/>
      <c r="Q315" s="16"/>
      <c r="R315" s="16"/>
      <c r="S315" s="16"/>
      <c r="T315" s="16"/>
      <c r="U315" s="16"/>
      <c r="V315" s="16"/>
      <c r="W315" s="16"/>
      <c r="GE315" s="5"/>
      <c r="GF315" s="5"/>
      <c r="GG315" s="5"/>
      <c r="GH315" s="5"/>
      <c r="GI315" s="5"/>
      <c r="GJ315" s="5"/>
      <c r="GK315" s="5"/>
      <c r="GL315" s="5"/>
      <c r="GM315" s="5"/>
      <c r="GN315" s="5"/>
    </row>
    <row r="316" spans="1:196" s="14" customFormat="1">
      <c r="A316" s="1"/>
      <c r="B316" s="2"/>
      <c r="C316" s="2"/>
      <c r="D316" s="2"/>
      <c r="E316" s="5"/>
      <c r="F316" s="288"/>
      <c r="G316" s="288"/>
      <c r="H316" s="289"/>
      <c r="I316" s="16"/>
      <c r="J316" s="16"/>
      <c r="K316" s="290"/>
      <c r="L316" s="16"/>
      <c r="M316" s="364"/>
      <c r="N316" s="16"/>
      <c r="O316" s="364"/>
      <c r="P316" s="17"/>
      <c r="Q316" s="16"/>
      <c r="R316" s="16"/>
      <c r="S316" s="16"/>
      <c r="T316" s="16"/>
      <c r="U316" s="16"/>
      <c r="V316" s="16"/>
      <c r="W316" s="16"/>
      <c r="GE316" s="5"/>
      <c r="GF316" s="5"/>
      <c r="GG316" s="5"/>
      <c r="GH316" s="5"/>
      <c r="GI316" s="5"/>
      <c r="GJ316" s="5"/>
      <c r="GK316" s="5"/>
      <c r="GL316" s="5"/>
      <c r="GM316" s="5"/>
      <c r="GN316" s="5"/>
    </row>
    <row r="317" spans="1:196" s="14" customFormat="1">
      <c r="A317" s="1"/>
      <c r="B317" s="2"/>
      <c r="C317" s="2"/>
      <c r="D317" s="2"/>
      <c r="E317" s="5"/>
      <c r="F317" s="288"/>
      <c r="G317" s="288"/>
      <c r="H317" s="289"/>
      <c r="I317" s="16"/>
      <c r="J317" s="16"/>
      <c r="K317" s="290"/>
      <c r="L317" s="16"/>
      <c r="M317" s="364"/>
      <c r="N317" s="16"/>
      <c r="O317" s="364"/>
      <c r="P317" s="17"/>
      <c r="Q317" s="16"/>
      <c r="R317" s="16"/>
      <c r="S317" s="16"/>
      <c r="T317" s="16"/>
      <c r="U317" s="16"/>
      <c r="V317" s="16"/>
      <c r="W317" s="16"/>
      <c r="GE317" s="5"/>
      <c r="GF317" s="5"/>
      <c r="GG317" s="5"/>
      <c r="GH317" s="5"/>
      <c r="GI317" s="5"/>
      <c r="GJ317" s="5"/>
      <c r="GK317" s="5"/>
      <c r="GL317" s="5"/>
      <c r="GM317" s="5"/>
      <c r="GN317" s="5"/>
    </row>
    <row r="318" spans="1:196" s="14" customFormat="1">
      <c r="A318" s="1"/>
      <c r="B318" s="2"/>
      <c r="C318" s="2"/>
      <c r="D318" s="2"/>
      <c r="E318" s="5"/>
      <c r="F318" s="288"/>
      <c r="G318" s="288"/>
      <c r="H318" s="289"/>
      <c r="I318" s="16"/>
      <c r="J318" s="16"/>
      <c r="K318" s="290"/>
      <c r="L318" s="16"/>
      <c r="M318" s="364"/>
      <c r="N318" s="16"/>
      <c r="O318" s="364"/>
      <c r="P318" s="17"/>
      <c r="Q318" s="16"/>
      <c r="R318" s="16"/>
      <c r="S318" s="16"/>
      <c r="T318" s="16"/>
      <c r="U318" s="16"/>
      <c r="V318" s="16"/>
      <c r="W318" s="16"/>
      <c r="GE318" s="5"/>
      <c r="GF318" s="5"/>
      <c r="GG318" s="5"/>
      <c r="GH318" s="5"/>
      <c r="GI318" s="5"/>
      <c r="GJ318" s="5"/>
      <c r="GK318" s="5"/>
      <c r="GL318" s="5"/>
      <c r="GM318" s="5"/>
      <c r="GN318" s="5"/>
    </row>
    <row r="319" spans="1:196" s="14" customFormat="1">
      <c r="A319" s="1"/>
      <c r="B319" s="2"/>
      <c r="C319" s="2"/>
      <c r="D319" s="2"/>
      <c r="E319" s="5"/>
      <c r="F319" s="288"/>
      <c r="G319" s="288"/>
      <c r="H319" s="289"/>
      <c r="I319" s="16"/>
      <c r="J319" s="16"/>
      <c r="K319" s="290"/>
      <c r="L319" s="16"/>
      <c r="M319" s="364"/>
      <c r="N319" s="16"/>
      <c r="O319" s="364"/>
      <c r="P319" s="17"/>
      <c r="Q319" s="16"/>
      <c r="R319" s="16"/>
      <c r="S319" s="16"/>
      <c r="T319" s="16"/>
      <c r="U319" s="16"/>
      <c r="V319" s="16"/>
      <c r="W319" s="16"/>
      <c r="GE319" s="5"/>
      <c r="GF319" s="5"/>
      <c r="GG319" s="5"/>
      <c r="GH319" s="5"/>
      <c r="GI319" s="5"/>
      <c r="GJ319" s="5"/>
      <c r="GK319" s="5"/>
      <c r="GL319" s="5"/>
      <c r="GM319" s="5"/>
      <c r="GN319" s="5"/>
    </row>
    <row r="320" spans="1:196" s="14" customFormat="1">
      <c r="A320" s="1"/>
      <c r="B320" s="2"/>
      <c r="C320" s="2"/>
      <c r="D320" s="2"/>
      <c r="E320" s="5"/>
      <c r="F320" s="288"/>
      <c r="G320" s="288"/>
      <c r="H320" s="289"/>
      <c r="I320" s="16"/>
      <c r="J320" s="16"/>
      <c r="K320" s="290"/>
      <c r="L320" s="16"/>
      <c r="M320" s="364"/>
      <c r="N320" s="16"/>
      <c r="O320" s="364"/>
      <c r="P320" s="17"/>
      <c r="Q320" s="16"/>
      <c r="R320" s="16"/>
      <c r="S320" s="16"/>
      <c r="T320" s="16"/>
      <c r="U320" s="16"/>
      <c r="V320" s="16"/>
      <c r="W320" s="16"/>
      <c r="GE320" s="5"/>
      <c r="GF320" s="5"/>
      <c r="GG320" s="5"/>
      <c r="GH320" s="5"/>
      <c r="GI320" s="5"/>
      <c r="GJ320" s="5"/>
      <c r="GK320" s="5"/>
      <c r="GL320" s="5"/>
      <c r="GM320" s="5"/>
      <c r="GN320" s="5"/>
    </row>
    <row r="321" spans="1:196" s="14" customFormat="1">
      <c r="A321" s="1"/>
      <c r="B321" s="2"/>
      <c r="C321" s="2"/>
      <c r="D321" s="2"/>
      <c r="E321" s="5"/>
      <c r="F321" s="288"/>
      <c r="G321" s="288"/>
      <c r="H321" s="289"/>
      <c r="I321" s="16"/>
      <c r="J321" s="16"/>
      <c r="K321" s="290"/>
      <c r="L321" s="16"/>
      <c r="M321" s="364"/>
      <c r="N321" s="16"/>
      <c r="O321" s="364"/>
      <c r="P321" s="17"/>
      <c r="Q321" s="16"/>
      <c r="R321" s="16"/>
      <c r="S321" s="16"/>
      <c r="T321" s="16"/>
      <c r="U321" s="16"/>
      <c r="V321" s="16"/>
      <c r="W321" s="16"/>
      <c r="GE321" s="5"/>
      <c r="GF321" s="5"/>
      <c r="GG321" s="5"/>
      <c r="GH321" s="5"/>
      <c r="GI321" s="5"/>
      <c r="GJ321" s="5"/>
      <c r="GK321" s="5"/>
      <c r="GL321" s="5"/>
      <c r="GM321" s="5"/>
      <c r="GN321" s="5"/>
    </row>
    <row r="322" spans="1:196" s="14" customFormat="1">
      <c r="A322" s="1"/>
      <c r="B322" s="2"/>
      <c r="C322" s="2"/>
      <c r="D322" s="2"/>
      <c r="E322" s="5"/>
      <c r="F322" s="288"/>
      <c r="G322" s="288"/>
      <c r="H322" s="289"/>
      <c r="I322" s="16"/>
      <c r="J322" s="16"/>
      <c r="K322" s="290"/>
      <c r="L322" s="16"/>
      <c r="M322" s="364"/>
      <c r="N322" s="16"/>
      <c r="O322" s="364"/>
      <c r="P322" s="17"/>
      <c r="Q322" s="16"/>
      <c r="R322" s="16"/>
      <c r="S322" s="16"/>
      <c r="T322" s="16"/>
      <c r="U322" s="16"/>
      <c r="V322" s="16"/>
      <c r="W322" s="16"/>
      <c r="GE322" s="5"/>
      <c r="GF322" s="5"/>
      <c r="GG322" s="5"/>
      <c r="GH322" s="5"/>
      <c r="GI322" s="5"/>
      <c r="GJ322" s="5"/>
      <c r="GK322" s="5"/>
      <c r="GL322" s="5"/>
      <c r="GM322" s="5"/>
      <c r="GN322" s="5"/>
    </row>
    <row r="323" spans="1:196" s="14" customFormat="1">
      <c r="A323" s="1"/>
      <c r="B323" s="2"/>
      <c r="C323" s="2"/>
      <c r="D323" s="2"/>
      <c r="E323" s="5"/>
      <c r="F323" s="288"/>
      <c r="G323" s="288"/>
      <c r="H323" s="289"/>
      <c r="I323" s="16"/>
      <c r="J323" s="16"/>
      <c r="K323" s="290"/>
      <c r="L323" s="16"/>
      <c r="M323" s="364"/>
      <c r="N323" s="16"/>
      <c r="O323" s="364"/>
      <c r="P323" s="17"/>
      <c r="Q323" s="16"/>
      <c r="R323" s="16"/>
      <c r="S323" s="16"/>
      <c r="T323" s="16"/>
      <c r="U323" s="16"/>
      <c r="V323" s="16"/>
      <c r="W323" s="16"/>
      <c r="GE323" s="5"/>
      <c r="GF323" s="5"/>
      <c r="GG323" s="5"/>
      <c r="GH323" s="5"/>
      <c r="GI323" s="5"/>
      <c r="GJ323" s="5"/>
      <c r="GK323" s="5"/>
      <c r="GL323" s="5"/>
      <c r="GM323" s="5"/>
      <c r="GN323" s="5"/>
    </row>
    <row r="324" spans="1:196" s="14" customFormat="1">
      <c r="A324" s="1"/>
      <c r="B324" s="2"/>
      <c r="C324" s="2"/>
      <c r="D324" s="2"/>
      <c r="E324" s="5"/>
      <c r="F324" s="288"/>
      <c r="G324" s="288"/>
      <c r="H324" s="289"/>
      <c r="I324" s="16"/>
      <c r="J324" s="16"/>
      <c r="K324" s="290"/>
      <c r="L324" s="16"/>
      <c r="M324" s="364"/>
      <c r="N324" s="16"/>
      <c r="O324" s="364"/>
      <c r="P324" s="17"/>
      <c r="Q324" s="16"/>
      <c r="R324" s="16"/>
      <c r="S324" s="16"/>
      <c r="T324" s="16"/>
      <c r="U324" s="16"/>
      <c r="V324" s="16"/>
      <c r="W324" s="16"/>
      <c r="GE324" s="5"/>
      <c r="GF324" s="5"/>
      <c r="GG324" s="5"/>
      <c r="GH324" s="5"/>
      <c r="GI324" s="5"/>
      <c r="GJ324" s="5"/>
      <c r="GK324" s="5"/>
      <c r="GL324" s="5"/>
      <c r="GM324" s="5"/>
      <c r="GN324" s="5"/>
    </row>
    <row r="325" spans="1:196" s="14" customFormat="1">
      <c r="A325" s="1"/>
      <c r="B325" s="2"/>
      <c r="C325" s="2"/>
      <c r="D325" s="2"/>
      <c r="E325" s="5"/>
      <c r="F325" s="288"/>
      <c r="G325" s="288"/>
      <c r="H325" s="289"/>
      <c r="I325" s="16"/>
      <c r="J325" s="16"/>
      <c r="K325" s="290"/>
      <c r="L325" s="16"/>
      <c r="M325" s="364"/>
      <c r="N325" s="16"/>
      <c r="O325" s="364"/>
      <c r="P325" s="17"/>
      <c r="Q325" s="16"/>
      <c r="R325" s="16"/>
      <c r="S325" s="16"/>
      <c r="T325" s="16"/>
      <c r="U325" s="16"/>
      <c r="V325" s="16"/>
      <c r="W325" s="16"/>
      <c r="GE325" s="5"/>
      <c r="GF325" s="5"/>
      <c r="GG325" s="5"/>
      <c r="GH325" s="5"/>
      <c r="GI325" s="5"/>
      <c r="GJ325" s="5"/>
      <c r="GK325" s="5"/>
      <c r="GL325" s="5"/>
      <c r="GM325" s="5"/>
      <c r="GN325" s="5"/>
    </row>
    <row r="326" spans="1:196" s="14" customFormat="1">
      <c r="A326" s="1"/>
      <c r="B326" s="2"/>
      <c r="C326" s="2"/>
      <c r="D326" s="2"/>
      <c r="E326" s="5"/>
      <c r="F326" s="288"/>
      <c r="G326" s="288"/>
      <c r="H326" s="289"/>
      <c r="I326" s="16"/>
      <c r="J326" s="16"/>
      <c r="K326" s="290"/>
      <c r="L326" s="16"/>
      <c r="M326" s="364"/>
      <c r="N326" s="16"/>
      <c r="O326" s="364"/>
      <c r="P326" s="17"/>
      <c r="Q326" s="16"/>
      <c r="R326" s="16"/>
      <c r="S326" s="16"/>
      <c r="T326" s="16"/>
      <c r="U326" s="16"/>
      <c r="V326" s="16"/>
      <c r="W326" s="16"/>
      <c r="GE326" s="5"/>
      <c r="GF326" s="5"/>
      <c r="GG326" s="5"/>
      <c r="GH326" s="5"/>
      <c r="GI326" s="5"/>
      <c r="GJ326" s="5"/>
      <c r="GK326" s="5"/>
      <c r="GL326" s="5"/>
      <c r="GM326" s="5"/>
      <c r="GN326" s="5"/>
    </row>
    <row r="327" spans="1:196" s="14" customFormat="1">
      <c r="A327" s="1"/>
      <c r="B327" s="2"/>
      <c r="C327" s="2"/>
      <c r="D327" s="2"/>
      <c r="E327" s="5"/>
      <c r="F327" s="288"/>
      <c r="G327" s="288"/>
      <c r="H327" s="289"/>
      <c r="I327" s="16"/>
      <c r="J327" s="16"/>
      <c r="K327" s="290"/>
      <c r="L327" s="16"/>
      <c r="M327" s="364"/>
      <c r="N327" s="16"/>
      <c r="O327" s="364"/>
      <c r="P327" s="17"/>
      <c r="Q327" s="16"/>
      <c r="R327" s="16"/>
      <c r="S327" s="16"/>
      <c r="T327" s="16"/>
      <c r="U327" s="16"/>
      <c r="V327" s="16"/>
      <c r="W327" s="16"/>
      <c r="GE327" s="5"/>
      <c r="GF327" s="5"/>
      <c r="GG327" s="5"/>
      <c r="GH327" s="5"/>
      <c r="GI327" s="5"/>
      <c r="GJ327" s="5"/>
      <c r="GK327" s="5"/>
      <c r="GL327" s="5"/>
      <c r="GM327" s="5"/>
      <c r="GN327" s="5"/>
    </row>
    <row r="328" spans="1:196" s="14" customFormat="1">
      <c r="A328" s="1"/>
      <c r="B328" s="2"/>
      <c r="C328" s="2"/>
      <c r="D328" s="2"/>
      <c r="E328" s="5"/>
      <c r="F328" s="288"/>
      <c r="G328" s="288"/>
      <c r="H328" s="289"/>
      <c r="I328" s="16"/>
      <c r="J328" s="16"/>
      <c r="K328" s="290"/>
      <c r="L328" s="16"/>
      <c r="M328" s="364"/>
      <c r="N328" s="16"/>
      <c r="O328" s="364"/>
      <c r="P328" s="17"/>
      <c r="Q328" s="16"/>
      <c r="R328" s="16"/>
      <c r="S328" s="16"/>
      <c r="T328" s="16"/>
      <c r="U328" s="16"/>
      <c r="V328" s="16"/>
      <c r="W328" s="16"/>
      <c r="GE328" s="5"/>
      <c r="GF328" s="5"/>
      <c r="GG328" s="5"/>
      <c r="GH328" s="5"/>
      <c r="GI328" s="5"/>
      <c r="GJ328" s="5"/>
      <c r="GK328" s="5"/>
      <c r="GL328" s="5"/>
      <c r="GM328" s="5"/>
      <c r="GN328" s="5"/>
    </row>
    <row r="329" spans="1:196" s="14" customFormat="1">
      <c r="A329" s="1"/>
      <c r="B329" s="2"/>
      <c r="C329" s="2"/>
      <c r="D329" s="2"/>
      <c r="E329" s="5"/>
      <c r="F329" s="288"/>
      <c r="G329" s="288"/>
      <c r="H329" s="289"/>
      <c r="I329" s="16"/>
      <c r="J329" s="16"/>
      <c r="K329" s="290"/>
      <c r="L329" s="16"/>
      <c r="M329" s="364"/>
      <c r="N329" s="16"/>
      <c r="O329" s="364"/>
      <c r="P329" s="17"/>
      <c r="Q329" s="16"/>
      <c r="R329" s="16"/>
      <c r="S329" s="16"/>
      <c r="T329" s="16"/>
      <c r="U329" s="16"/>
      <c r="V329" s="16"/>
      <c r="W329" s="16"/>
      <c r="GE329" s="5"/>
      <c r="GF329" s="5"/>
      <c r="GG329" s="5"/>
      <c r="GH329" s="5"/>
      <c r="GI329" s="5"/>
      <c r="GJ329" s="5"/>
      <c r="GK329" s="5"/>
      <c r="GL329" s="5"/>
      <c r="GM329" s="5"/>
      <c r="GN329" s="5"/>
    </row>
    <row r="330" spans="1:196" s="14" customFormat="1">
      <c r="A330" s="1"/>
      <c r="B330" s="2"/>
      <c r="C330" s="2"/>
      <c r="D330" s="2"/>
      <c r="E330" s="5"/>
      <c r="F330" s="288"/>
      <c r="G330" s="288"/>
      <c r="H330" s="289"/>
      <c r="I330" s="16"/>
      <c r="J330" s="16"/>
      <c r="K330" s="290"/>
      <c r="L330" s="16"/>
      <c r="M330" s="364"/>
      <c r="N330" s="16"/>
      <c r="O330" s="364"/>
      <c r="P330" s="17"/>
      <c r="Q330" s="16"/>
      <c r="R330" s="16"/>
      <c r="S330" s="16"/>
      <c r="T330" s="16"/>
      <c r="U330" s="16"/>
      <c r="V330" s="16"/>
      <c r="W330" s="16"/>
      <c r="GE330" s="5"/>
      <c r="GF330" s="5"/>
      <c r="GG330" s="5"/>
      <c r="GH330" s="5"/>
      <c r="GI330" s="5"/>
      <c r="GJ330" s="5"/>
      <c r="GK330" s="5"/>
      <c r="GL330" s="5"/>
      <c r="GM330" s="5"/>
      <c r="GN330" s="5"/>
    </row>
    <row r="331" spans="1:196" s="14" customFormat="1">
      <c r="A331" s="1"/>
      <c r="B331" s="2"/>
      <c r="C331" s="2"/>
      <c r="D331" s="2"/>
      <c r="E331" s="5"/>
      <c r="F331" s="288"/>
      <c r="G331" s="288"/>
      <c r="H331" s="289"/>
      <c r="I331" s="16"/>
      <c r="J331" s="16"/>
      <c r="K331" s="290"/>
      <c r="L331" s="16"/>
      <c r="M331" s="364"/>
      <c r="N331" s="16"/>
      <c r="O331" s="364"/>
      <c r="P331" s="17"/>
      <c r="Q331" s="16"/>
      <c r="R331" s="16"/>
      <c r="S331" s="16"/>
      <c r="T331" s="16"/>
      <c r="U331" s="16"/>
      <c r="V331" s="16"/>
      <c r="W331" s="16"/>
      <c r="GE331" s="5"/>
      <c r="GF331" s="5"/>
      <c r="GG331" s="5"/>
      <c r="GH331" s="5"/>
      <c r="GI331" s="5"/>
      <c r="GJ331" s="5"/>
      <c r="GK331" s="5"/>
      <c r="GL331" s="5"/>
      <c r="GM331" s="5"/>
      <c r="GN331" s="5"/>
    </row>
    <row r="332" spans="1:196" s="14" customFormat="1">
      <c r="A332" s="1"/>
      <c r="B332" s="2"/>
      <c r="C332" s="2"/>
      <c r="D332" s="2"/>
      <c r="E332" s="5"/>
      <c r="F332" s="288"/>
      <c r="G332" s="288"/>
      <c r="H332" s="289"/>
      <c r="I332" s="16"/>
      <c r="J332" s="16"/>
      <c r="K332" s="290"/>
      <c r="L332" s="16"/>
      <c r="M332" s="364"/>
      <c r="N332" s="16"/>
      <c r="O332" s="364"/>
      <c r="P332" s="17"/>
      <c r="Q332" s="16"/>
      <c r="R332" s="16"/>
      <c r="S332" s="16"/>
      <c r="T332" s="16"/>
      <c r="U332" s="16"/>
      <c r="V332" s="16"/>
      <c r="W332" s="16"/>
      <c r="GE332" s="5"/>
      <c r="GF332" s="5"/>
      <c r="GG332" s="5"/>
      <c r="GH332" s="5"/>
      <c r="GI332" s="5"/>
      <c r="GJ332" s="5"/>
      <c r="GK332" s="5"/>
      <c r="GL332" s="5"/>
      <c r="GM332" s="5"/>
      <c r="GN332" s="5"/>
    </row>
    <row r="333" spans="1:196" s="14" customFormat="1">
      <c r="A333" s="1"/>
      <c r="B333" s="2"/>
      <c r="C333" s="2"/>
      <c r="D333" s="2"/>
      <c r="E333" s="5"/>
      <c r="F333" s="288"/>
      <c r="G333" s="288"/>
      <c r="H333" s="289"/>
      <c r="I333" s="16"/>
      <c r="J333" s="16"/>
      <c r="K333" s="290"/>
      <c r="L333" s="16"/>
      <c r="M333" s="364"/>
      <c r="N333" s="16"/>
      <c r="O333" s="364"/>
      <c r="P333" s="17"/>
      <c r="Q333" s="16"/>
      <c r="R333" s="16"/>
      <c r="S333" s="16"/>
      <c r="T333" s="16"/>
      <c r="U333" s="16"/>
      <c r="V333" s="16"/>
      <c r="W333" s="16"/>
      <c r="GE333" s="5"/>
      <c r="GF333" s="5"/>
      <c r="GG333" s="5"/>
      <c r="GH333" s="5"/>
      <c r="GI333" s="5"/>
      <c r="GJ333" s="5"/>
      <c r="GK333" s="5"/>
      <c r="GL333" s="5"/>
      <c r="GM333" s="5"/>
      <c r="GN333" s="5"/>
    </row>
    <row r="334" spans="1:196" s="14" customFormat="1">
      <c r="A334" s="1"/>
      <c r="B334" s="2"/>
      <c r="C334" s="2"/>
      <c r="D334" s="2"/>
      <c r="E334" s="5"/>
      <c r="F334" s="288"/>
      <c r="G334" s="288"/>
      <c r="H334" s="289"/>
      <c r="I334" s="16"/>
      <c r="J334" s="16"/>
      <c r="K334" s="290"/>
      <c r="L334" s="16"/>
      <c r="M334" s="364"/>
      <c r="N334" s="16"/>
      <c r="O334" s="364"/>
      <c r="P334" s="17"/>
      <c r="Q334" s="16"/>
      <c r="R334" s="16"/>
      <c r="S334" s="16"/>
      <c r="T334" s="16"/>
      <c r="U334" s="16"/>
      <c r="V334" s="16"/>
      <c r="W334" s="16"/>
      <c r="GE334" s="5"/>
      <c r="GF334" s="5"/>
      <c r="GG334" s="5"/>
      <c r="GH334" s="5"/>
      <c r="GI334" s="5"/>
      <c r="GJ334" s="5"/>
      <c r="GK334" s="5"/>
      <c r="GL334" s="5"/>
      <c r="GM334" s="5"/>
      <c r="GN334" s="5"/>
    </row>
    <row r="335" spans="1:196" s="14" customFormat="1">
      <c r="A335" s="1"/>
      <c r="B335" s="2"/>
      <c r="C335" s="2"/>
      <c r="D335" s="2"/>
      <c r="E335" s="5"/>
      <c r="F335" s="288"/>
      <c r="G335" s="288"/>
      <c r="H335" s="289"/>
      <c r="I335" s="16"/>
      <c r="J335" s="16"/>
      <c r="K335" s="290"/>
      <c r="L335" s="16"/>
      <c r="M335" s="364"/>
      <c r="N335" s="16"/>
      <c r="O335" s="364"/>
      <c r="P335" s="17"/>
      <c r="Q335" s="16"/>
      <c r="R335" s="16"/>
      <c r="S335" s="16"/>
      <c r="T335" s="16"/>
      <c r="U335" s="16"/>
      <c r="V335" s="16"/>
      <c r="W335" s="16"/>
      <c r="GE335" s="5"/>
      <c r="GF335" s="5"/>
      <c r="GG335" s="5"/>
      <c r="GH335" s="5"/>
      <c r="GI335" s="5"/>
      <c r="GJ335" s="5"/>
      <c r="GK335" s="5"/>
      <c r="GL335" s="5"/>
      <c r="GM335" s="5"/>
      <c r="GN335" s="5"/>
    </row>
    <row r="336" spans="1:196" s="14" customFormat="1">
      <c r="A336" s="1"/>
      <c r="B336" s="2"/>
      <c r="C336" s="2"/>
      <c r="D336" s="2"/>
      <c r="E336" s="5"/>
      <c r="F336" s="288"/>
      <c r="G336" s="288"/>
      <c r="H336" s="289"/>
      <c r="I336" s="16"/>
      <c r="J336" s="16"/>
      <c r="K336" s="290"/>
      <c r="L336" s="16"/>
      <c r="M336" s="364"/>
      <c r="N336" s="16"/>
      <c r="O336" s="364"/>
      <c r="P336" s="17"/>
      <c r="Q336" s="16"/>
      <c r="R336" s="16"/>
      <c r="S336" s="16"/>
      <c r="T336" s="16"/>
      <c r="U336" s="16"/>
      <c r="V336" s="16"/>
      <c r="W336" s="16"/>
      <c r="GE336" s="5"/>
      <c r="GF336" s="5"/>
      <c r="GG336" s="5"/>
      <c r="GH336" s="5"/>
      <c r="GI336" s="5"/>
      <c r="GJ336" s="5"/>
      <c r="GK336" s="5"/>
      <c r="GL336" s="5"/>
      <c r="GM336" s="5"/>
      <c r="GN336" s="5"/>
    </row>
    <row r="337" spans="1:196" s="14" customFormat="1">
      <c r="A337" s="1"/>
      <c r="B337" s="2"/>
      <c r="C337" s="2"/>
      <c r="D337" s="2"/>
      <c r="E337" s="5"/>
      <c r="F337" s="288"/>
      <c r="G337" s="288"/>
      <c r="H337" s="289"/>
      <c r="I337" s="16"/>
      <c r="J337" s="16"/>
      <c r="K337" s="290"/>
      <c r="L337" s="16"/>
      <c r="M337" s="364"/>
      <c r="N337" s="16"/>
      <c r="O337" s="364"/>
      <c r="P337" s="17"/>
      <c r="Q337" s="16"/>
      <c r="R337" s="16"/>
      <c r="S337" s="16"/>
      <c r="T337" s="16"/>
      <c r="U337" s="16"/>
      <c r="V337" s="16"/>
      <c r="W337" s="16"/>
      <c r="GE337" s="5"/>
      <c r="GF337" s="5"/>
      <c r="GG337" s="5"/>
      <c r="GH337" s="5"/>
      <c r="GI337" s="5"/>
      <c r="GJ337" s="5"/>
      <c r="GK337" s="5"/>
      <c r="GL337" s="5"/>
      <c r="GM337" s="5"/>
      <c r="GN337" s="5"/>
    </row>
    <row r="338" spans="1:196" s="14" customFormat="1">
      <c r="A338" s="1"/>
      <c r="B338" s="2"/>
      <c r="C338" s="2"/>
      <c r="D338" s="2"/>
      <c r="E338" s="5"/>
      <c r="F338" s="288"/>
      <c r="G338" s="288"/>
      <c r="H338" s="289"/>
      <c r="I338" s="16"/>
      <c r="J338" s="16"/>
      <c r="K338" s="290"/>
      <c r="L338" s="16"/>
      <c r="M338" s="364"/>
      <c r="N338" s="16"/>
      <c r="O338" s="364"/>
      <c r="P338" s="17"/>
      <c r="Q338" s="16"/>
      <c r="R338" s="16"/>
      <c r="S338" s="16"/>
      <c r="T338" s="16"/>
      <c r="U338" s="16"/>
      <c r="V338" s="16"/>
      <c r="W338" s="16"/>
      <c r="GE338" s="5"/>
      <c r="GF338" s="5"/>
      <c r="GG338" s="5"/>
      <c r="GH338" s="5"/>
      <c r="GI338" s="5"/>
      <c r="GJ338" s="5"/>
      <c r="GK338" s="5"/>
      <c r="GL338" s="5"/>
      <c r="GM338" s="5"/>
      <c r="GN338" s="5"/>
    </row>
    <row r="339" spans="1:196" s="14" customFormat="1">
      <c r="A339" s="1"/>
      <c r="B339" s="2"/>
      <c r="C339" s="2"/>
      <c r="D339" s="2"/>
      <c r="E339" s="5"/>
      <c r="F339" s="288"/>
      <c r="G339" s="288"/>
      <c r="H339" s="289"/>
      <c r="I339" s="16"/>
      <c r="J339" s="16"/>
      <c r="K339" s="290"/>
      <c r="L339" s="16"/>
      <c r="M339" s="364"/>
      <c r="N339" s="16"/>
      <c r="O339" s="364"/>
      <c r="P339" s="17"/>
      <c r="Q339" s="16"/>
      <c r="R339" s="16"/>
      <c r="S339" s="16"/>
      <c r="T339" s="16"/>
      <c r="U339" s="16"/>
      <c r="V339" s="16"/>
      <c r="W339" s="16"/>
      <c r="GE339" s="5"/>
      <c r="GF339" s="5"/>
      <c r="GG339" s="5"/>
      <c r="GH339" s="5"/>
      <c r="GI339" s="5"/>
      <c r="GJ339" s="5"/>
      <c r="GK339" s="5"/>
      <c r="GL339" s="5"/>
      <c r="GM339" s="5"/>
      <c r="GN339" s="5"/>
    </row>
    <row r="340" spans="1:196" s="14" customFormat="1">
      <c r="A340" s="1"/>
      <c r="B340" s="2"/>
      <c r="C340" s="2"/>
      <c r="D340" s="2"/>
      <c r="E340" s="5"/>
      <c r="F340" s="288"/>
      <c r="G340" s="288"/>
      <c r="H340" s="289"/>
      <c r="I340" s="16"/>
      <c r="J340" s="16"/>
      <c r="K340" s="290"/>
      <c r="L340" s="16"/>
      <c r="M340" s="364"/>
      <c r="N340" s="16"/>
      <c r="O340" s="364"/>
      <c r="P340" s="17"/>
      <c r="Q340" s="16"/>
      <c r="R340" s="16"/>
      <c r="S340" s="16"/>
      <c r="T340" s="16"/>
      <c r="U340" s="16"/>
      <c r="V340" s="16"/>
      <c r="W340" s="16"/>
      <c r="GE340" s="5"/>
      <c r="GF340" s="5"/>
      <c r="GG340" s="5"/>
      <c r="GH340" s="5"/>
      <c r="GI340" s="5"/>
      <c r="GJ340" s="5"/>
      <c r="GK340" s="5"/>
      <c r="GL340" s="5"/>
      <c r="GM340" s="5"/>
      <c r="GN340" s="5"/>
    </row>
    <row r="341" spans="1:196" s="14" customFormat="1">
      <c r="A341" s="1"/>
      <c r="B341" s="2"/>
      <c r="C341" s="2"/>
      <c r="D341" s="2"/>
      <c r="E341" s="5"/>
      <c r="F341" s="288"/>
      <c r="G341" s="288"/>
      <c r="H341" s="289"/>
      <c r="I341" s="16"/>
      <c r="J341" s="16"/>
      <c r="K341" s="290"/>
      <c r="L341" s="16"/>
      <c r="M341" s="364"/>
      <c r="N341" s="16"/>
      <c r="O341" s="364"/>
      <c r="P341" s="17"/>
      <c r="Q341" s="16"/>
      <c r="R341" s="16"/>
      <c r="S341" s="16"/>
      <c r="T341" s="16"/>
      <c r="U341" s="16"/>
      <c r="V341" s="16"/>
      <c r="W341" s="16"/>
      <c r="GE341" s="5"/>
      <c r="GF341" s="5"/>
      <c r="GG341" s="5"/>
      <c r="GH341" s="5"/>
      <c r="GI341" s="5"/>
      <c r="GJ341" s="5"/>
      <c r="GK341" s="5"/>
      <c r="GL341" s="5"/>
      <c r="GM341" s="5"/>
      <c r="GN341" s="5"/>
    </row>
    <row r="342" spans="1:196" s="14" customFormat="1">
      <c r="A342" s="1"/>
      <c r="B342" s="2"/>
      <c r="C342" s="2"/>
      <c r="D342" s="2"/>
      <c r="E342" s="5"/>
      <c r="F342" s="288"/>
      <c r="G342" s="288"/>
      <c r="H342" s="289"/>
      <c r="I342" s="16"/>
      <c r="J342" s="16"/>
      <c r="K342" s="290"/>
      <c r="L342" s="16"/>
      <c r="M342" s="364"/>
      <c r="N342" s="16"/>
      <c r="O342" s="364"/>
      <c r="P342" s="17"/>
      <c r="Q342" s="16"/>
      <c r="R342" s="16"/>
      <c r="S342" s="16"/>
      <c r="T342" s="16"/>
      <c r="U342" s="16"/>
      <c r="V342" s="16"/>
      <c r="W342" s="16"/>
      <c r="GE342" s="5"/>
      <c r="GF342" s="5"/>
      <c r="GG342" s="5"/>
      <c r="GH342" s="5"/>
      <c r="GI342" s="5"/>
      <c r="GJ342" s="5"/>
      <c r="GK342" s="5"/>
      <c r="GL342" s="5"/>
      <c r="GM342" s="5"/>
      <c r="GN342" s="5"/>
    </row>
    <row r="343" spans="1:196" s="14" customFormat="1">
      <c r="A343" s="1"/>
      <c r="B343" s="2"/>
      <c r="C343" s="2"/>
      <c r="D343" s="2"/>
      <c r="E343" s="5"/>
      <c r="F343" s="288"/>
      <c r="G343" s="288"/>
      <c r="H343" s="289"/>
      <c r="I343" s="16"/>
      <c r="J343" s="16"/>
      <c r="K343" s="290"/>
      <c r="L343" s="16"/>
      <c r="M343" s="364"/>
      <c r="N343" s="16"/>
      <c r="O343" s="364"/>
      <c r="P343" s="17"/>
      <c r="Q343" s="16"/>
      <c r="R343" s="16"/>
      <c r="S343" s="16"/>
      <c r="T343" s="16"/>
      <c r="U343" s="16"/>
      <c r="V343" s="16"/>
      <c r="W343" s="16"/>
      <c r="GE343" s="5"/>
      <c r="GF343" s="5"/>
      <c r="GG343" s="5"/>
      <c r="GH343" s="5"/>
      <c r="GI343" s="5"/>
      <c r="GJ343" s="5"/>
      <c r="GK343" s="5"/>
      <c r="GL343" s="5"/>
      <c r="GM343" s="5"/>
      <c r="GN343" s="5"/>
    </row>
    <row r="344" spans="1:196" s="14" customFormat="1">
      <c r="A344" s="1"/>
      <c r="B344" s="2"/>
      <c r="C344" s="2"/>
      <c r="D344" s="2"/>
      <c r="E344" s="5"/>
      <c r="F344" s="288"/>
      <c r="G344" s="288"/>
      <c r="H344" s="289"/>
      <c r="I344" s="16"/>
      <c r="J344" s="16"/>
      <c r="K344" s="290"/>
      <c r="L344" s="16"/>
      <c r="M344" s="364"/>
      <c r="N344" s="16"/>
      <c r="O344" s="364"/>
      <c r="P344" s="17"/>
      <c r="Q344" s="16"/>
      <c r="R344" s="16"/>
      <c r="S344" s="16"/>
      <c r="T344" s="16"/>
      <c r="U344" s="16"/>
      <c r="V344" s="16"/>
      <c r="W344" s="16"/>
      <c r="GE344" s="5"/>
      <c r="GF344" s="5"/>
      <c r="GG344" s="5"/>
      <c r="GH344" s="5"/>
      <c r="GI344" s="5"/>
      <c r="GJ344" s="5"/>
      <c r="GK344" s="5"/>
      <c r="GL344" s="5"/>
      <c r="GM344" s="5"/>
      <c r="GN344" s="5"/>
    </row>
    <row r="345" spans="1:196" s="14" customFormat="1">
      <c r="A345" s="1"/>
      <c r="B345" s="2"/>
      <c r="C345" s="2"/>
      <c r="D345" s="2"/>
      <c r="E345" s="5"/>
      <c r="F345" s="288"/>
      <c r="G345" s="288"/>
      <c r="H345" s="289"/>
      <c r="I345" s="16"/>
      <c r="J345" s="16"/>
      <c r="K345" s="290"/>
      <c r="L345" s="16"/>
      <c r="M345" s="364"/>
      <c r="N345" s="16"/>
      <c r="O345" s="364"/>
      <c r="P345" s="17"/>
      <c r="Q345" s="16"/>
      <c r="R345" s="16"/>
      <c r="S345" s="16"/>
      <c r="T345" s="16"/>
      <c r="U345" s="16"/>
      <c r="V345" s="16"/>
      <c r="W345" s="16"/>
      <c r="GE345" s="5"/>
      <c r="GF345" s="5"/>
      <c r="GG345" s="5"/>
      <c r="GH345" s="5"/>
      <c r="GI345" s="5"/>
      <c r="GJ345" s="5"/>
      <c r="GK345" s="5"/>
      <c r="GL345" s="5"/>
      <c r="GM345" s="5"/>
      <c r="GN345" s="5"/>
    </row>
    <row r="346" spans="1:196" s="14" customFormat="1">
      <c r="A346" s="1"/>
      <c r="B346" s="2"/>
      <c r="C346" s="2"/>
      <c r="D346" s="2"/>
      <c r="E346" s="5"/>
      <c r="F346" s="288"/>
      <c r="G346" s="288"/>
      <c r="H346" s="289"/>
      <c r="I346" s="16"/>
      <c r="J346" s="16"/>
      <c r="K346" s="290"/>
      <c r="L346" s="16"/>
      <c r="M346" s="364"/>
      <c r="N346" s="16"/>
      <c r="O346" s="364"/>
      <c r="P346" s="17"/>
      <c r="Q346" s="16"/>
      <c r="R346" s="16"/>
      <c r="S346" s="16"/>
      <c r="T346" s="16"/>
      <c r="U346" s="16"/>
      <c r="V346" s="16"/>
      <c r="W346" s="16"/>
      <c r="GE346" s="5"/>
      <c r="GF346" s="5"/>
      <c r="GG346" s="5"/>
      <c r="GH346" s="5"/>
      <c r="GI346" s="5"/>
      <c r="GJ346" s="5"/>
      <c r="GK346" s="5"/>
      <c r="GL346" s="5"/>
      <c r="GM346" s="5"/>
      <c r="GN346" s="5"/>
    </row>
    <row r="347" spans="1:196" s="14" customFormat="1">
      <c r="A347" s="1"/>
      <c r="B347" s="2"/>
      <c r="C347" s="2"/>
      <c r="D347" s="2"/>
      <c r="E347" s="5"/>
      <c r="F347" s="288"/>
      <c r="G347" s="288"/>
      <c r="H347" s="289"/>
      <c r="I347" s="16"/>
      <c r="J347" s="16"/>
      <c r="K347" s="290"/>
      <c r="L347" s="16"/>
      <c r="M347" s="364"/>
      <c r="N347" s="16"/>
      <c r="O347" s="364"/>
      <c r="P347" s="17"/>
      <c r="Q347" s="16"/>
      <c r="R347" s="16"/>
      <c r="S347" s="16"/>
      <c r="T347" s="16"/>
      <c r="U347" s="16"/>
      <c r="V347" s="16"/>
      <c r="W347" s="16"/>
      <c r="GE347" s="5"/>
      <c r="GF347" s="5"/>
      <c r="GG347" s="5"/>
      <c r="GH347" s="5"/>
      <c r="GI347" s="5"/>
      <c r="GJ347" s="5"/>
      <c r="GK347" s="5"/>
      <c r="GL347" s="5"/>
      <c r="GM347" s="5"/>
      <c r="GN347" s="5"/>
    </row>
    <row r="348" spans="1:196" s="14" customFormat="1">
      <c r="A348" s="1"/>
      <c r="B348" s="2"/>
      <c r="C348" s="2"/>
      <c r="D348" s="2"/>
      <c r="E348" s="5"/>
      <c r="F348" s="288"/>
      <c r="G348" s="288"/>
      <c r="H348" s="289"/>
      <c r="I348" s="16"/>
      <c r="J348" s="16"/>
      <c r="K348" s="290"/>
      <c r="L348" s="16"/>
      <c r="M348" s="364"/>
      <c r="N348" s="16"/>
      <c r="O348" s="364"/>
      <c r="P348" s="17"/>
      <c r="Q348" s="16"/>
      <c r="R348" s="16"/>
      <c r="S348" s="16"/>
      <c r="T348" s="16"/>
      <c r="U348" s="16"/>
      <c r="V348" s="16"/>
      <c r="W348" s="16"/>
      <c r="GE348" s="5"/>
      <c r="GF348" s="5"/>
      <c r="GG348" s="5"/>
      <c r="GH348" s="5"/>
      <c r="GI348" s="5"/>
      <c r="GJ348" s="5"/>
      <c r="GK348" s="5"/>
      <c r="GL348" s="5"/>
      <c r="GM348" s="5"/>
      <c r="GN348" s="5"/>
    </row>
    <row r="349" spans="1:196" s="14" customFormat="1">
      <c r="A349" s="1"/>
      <c r="B349" s="2"/>
      <c r="C349" s="2"/>
      <c r="D349" s="2"/>
      <c r="E349" s="5"/>
      <c r="F349" s="288"/>
      <c r="G349" s="288"/>
      <c r="H349" s="289"/>
      <c r="I349" s="16"/>
      <c r="J349" s="16"/>
      <c r="K349" s="290"/>
      <c r="L349" s="16"/>
      <c r="M349" s="364"/>
      <c r="N349" s="16"/>
      <c r="O349" s="364"/>
      <c r="P349" s="17"/>
      <c r="Q349" s="16"/>
      <c r="R349" s="16"/>
      <c r="S349" s="16"/>
      <c r="T349" s="16"/>
      <c r="U349" s="16"/>
      <c r="V349" s="16"/>
      <c r="W349" s="16"/>
      <c r="GE349" s="5"/>
      <c r="GF349" s="5"/>
      <c r="GG349" s="5"/>
      <c r="GH349" s="5"/>
      <c r="GI349" s="5"/>
      <c r="GJ349" s="5"/>
      <c r="GK349" s="5"/>
      <c r="GL349" s="5"/>
      <c r="GM349" s="5"/>
      <c r="GN349" s="5"/>
    </row>
    <row r="350" spans="1:196" s="14" customFormat="1">
      <c r="A350" s="1"/>
      <c r="B350" s="2"/>
      <c r="C350" s="2"/>
      <c r="D350" s="2"/>
      <c r="E350" s="5"/>
      <c r="F350" s="369"/>
      <c r="G350" s="369"/>
      <c r="H350" s="286"/>
      <c r="I350" s="5"/>
      <c r="J350" s="5"/>
      <c r="K350" s="295"/>
      <c r="L350" s="5"/>
      <c r="M350" s="298"/>
      <c r="N350" s="5"/>
      <c r="O350" s="298"/>
      <c r="P350" s="299"/>
      <c r="Q350" s="5"/>
      <c r="R350" s="5"/>
      <c r="S350" s="5"/>
      <c r="T350" s="5"/>
      <c r="U350" s="5"/>
      <c r="V350" s="5"/>
      <c r="W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</row>
    <row r="351" spans="1:196" s="14" customFormat="1">
      <c r="A351" s="1"/>
      <c r="B351" s="2"/>
      <c r="C351" s="2"/>
      <c r="D351" s="2"/>
      <c r="E351" s="5"/>
      <c r="F351" s="369"/>
      <c r="G351" s="369"/>
      <c r="H351" s="286"/>
      <c r="I351" s="5"/>
      <c r="J351" s="5"/>
      <c r="K351" s="295"/>
      <c r="L351" s="5"/>
      <c r="M351" s="298"/>
      <c r="N351" s="5"/>
      <c r="O351" s="298"/>
      <c r="P351" s="299"/>
      <c r="Q351" s="5"/>
      <c r="R351" s="5"/>
      <c r="S351" s="5"/>
      <c r="T351" s="5"/>
      <c r="U351" s="5"/>
      <c r="V351" s="5"/>
      <c r="W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</row>
    <row r="352" spans="1:196" s="14" customFormat="1">
      <c r="A352" s="1"/>
      <c r="B352" s="2"/>
      <c r="C352" s="2"/>
      <c r="D352" s="2"/>
      <c r="E352" s="5"/>
      <c r="F352" s="369"/>
      <c r="G352" s="369"/>
      <c r="H352" s="286"/>
      <c r="I352" s="5"/>
      <c r="J352" s="5"/>
      <c r="K352" s="295"/>
      <c r="L352" s="5"/>
      <c r="M352" s="298"/>
      <c r="N352" s="5"/>
      <c r="O352" s="298"/>
      <c r="P352" s="299"/>
      <c r="Q352" s="5"/>
      <c r="R352" s="5"/>
      <c r="S352" s="5"/>
      <c r="T352" s="5"/>
      <c r="U352" s="5"/>
      <c r="V352" s="5"/>
      <c r="W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</row>
    <row r="353" spans="1:196" s="14" customFormat="1">
      <c r="A353" s="1"/>
      <c r="B353" s="2"/>
      <c r="C353" s="2"/>
      <c r="D353" s="2"/>
      <c r="E353" s="5"/>
      <c r="F353" s="369"/>
      <c r="G353" s="369"/>
      <c r="H353" s="286"/>
      <c r="I353" s="5"/>
      <c r="J353" s="5"/>
      <c r="K353" s="295"/>
      <c r="L353" s="5"/>
      <c r="M353" s="298"/>
      <c r="N353" s="5"/>
      <c r="O353" s="298"/>
      <c r="P353" s="299"/>
      <c r="Q353" s="5"/>
      <c r="R353" s="5"/>
      <c r="S353" s="5"/>
      <c r="T353" s="5"/>
      <c r="U353" s="5"/>
      <c r="V353" s="5"/>
      <c r="W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</row>
    <row r="354" spans="1:196" s="286" customFormat="1">
      <c r="A354" s="1"/>
      <c r="B354" s="2"/>
      <c r="C354" s="2"/>
      <c r="D354" s="2"/>
      <c r="E354" s="5"/>
      <c r="F354" s="369"/>
      <c r="G354" s="369"/>
      <c r="I354" s="5"/>
      <c r="J354" s="5"/>
      <c r="K354" s="295"/>
      <c r="L354" s="5"/>
      <c r="M354" s="298"/>
      <c r="N354" s="5"/>
      <c r="O354" s="298"/>
      <c r="P354" s="299"/>
      <c r="Q354" s="5"/>
      <c r="R354" s="5"/>
      <c r="S354" s="5"/>
      <c r="T354" s="5"/>
      <c r="U354" s="5"/>
      <c r="V354" s="5"/>
      <c r="W354" s="5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  <c r="FS354" s="14"/>
      <c r="FT354" s="14"/>
      <c r="FU354" s="14"/>
      <c r="FV354" s="14"/>
      <c r="FW354" s="14"/>
      <c r="FX354" s="14"/>
      <c r="FY354" s="14"/>
      <c r="FZ354" s="14"/>
      <c r="GA354" s="14"/>
      <c r="GB354" s="14"/>
      <c r="GC354" s="14"/>
      <c r="GD354" s="14"/>
      <c r="GE354" s="5"/>
      <c r="GF354" s="5"/>
      <c r="GG354" s="5"/>
      <c r="GH354" s="5"/>
      <c r="GI354" s="5"/>
      <c r="GJ354" s="5"/>
      <c r="GK354" s="5"/>
      <c r="GL354" s="5"/>
      <c r="GM354" s="5"/>
      <c r="GN354" s="5"/>
    </row>
    <row r="355" spans="1:196" s="286" customFormat="1">
      <c r="A355" s="1"/>
      <c r="B355" s="2"/>
      <c r="C355" s="2"/>
      <c r="D355" s="2"/>
      <c r="E355" s="5"/>
      <c r="F355" s="369"/>
      <c r="G355" s="369"/>
      <c r="I355" s="5"/>
      <c r="J355" s="5"/>
      <c r="K355" s="295"/>
      <c r="L355" s="5"/>
      <c r="M355" s="298"/>
      <c r="N355" s="5"/>
      <c r="O355" s="298"/>
      <c r="P355" s="299"/>
      <c r="Q355" s="5"/>
      <c r="R355" s="5"/>
      <c r="S355" s="5"/>
      <c r="T355" s="5"/>
      <c r="U355" s="5"/>
      <c r="V355" s="5"/>
      <c r="W355" s="5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  <c r="FS355" s="14"/>
      <c r="FT355" s="14"/>
      <c r="FU355" s="14"/>
      <c r="FV355" s="14"/>
      <c r="FW355" s="14"/>
      <c r="FX355" s="14"/>
      <c r="FY355" s="14"/>
      <c r="FZ355" s="14"/>
      <c r="GA355" s="14"/>
      <c r="GB355" s="14"/>
      <c r="GC355" s="14"/>
      <c r="GD355" s="14"/>
      <c r="GE355" s="5"/>
      <c r="GF355" s="5"/>
      <c r="GG355" s="5"/>
      <c r="GH355" s="5"/>
      <c r="GI355" s="5"/>
      <c r="GJ355" s="5"/>
      <c r="GK355" s="5"/>
      <c r="GL355" s="5"/>
      <c r="GM355" s="5"/>
      <c r="GN355" s="5"/>
    </row>
    <row r="356" spans="1:196" s="286" customFormat="1">
      <c r="A356" s="1"/>
      <c r="B356" s="2"/>
      <c r="C356" s="2"/>
      <c r="D356" s="2"/>
      <c r="E356" s="5"/>
      <c r="F356" s="369"/>
      <c r="G356" s="369"/>
      <c r="I356" s="5"/>
      <c r="J356" s="5"/>
      <c r="K356" s="295"/>
      <c r="L356" s="5"/>
      <c r="M356" s="298"/>
      <c r="N356" s="5"/>
      <c r="O356" s="298"/>
      <c r="P356" s="299"/>
      <c r="Q356" s="5"/>
      <c r="R356" s="5"/>
      <c r="S356" s="5"/>
      <c r="T356" s="5"/>
      <c r="U356" s="5"/>
      <c r="V356" s="5"/>
      <c r="W356" s="5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  <c r="FS356" s="14"/>
      <c r="FT356" s="14"/>
      <c r="FU356" s="14"/>
      <c r="FV356" s="14"/>
      <c r="FW356" s="14"/>
      <c r="FX356" s="14"/>
      <c r="FY356" s="14"/>
      <c r="FZ356" s="14"/>
      <c r="GA356" s="14"/>
      <c r="GB356" s="14"/>
      <c r="GC356" s="14"/>
      <c r="GD356" s="14"/>
      <c r="GE356" s="5"/>
      <c r="GF356" s="5"/>
      <c r="GG356" s="5"/>
      <c r="GH356" s="5"/>
      <c r="GI356" s="5"/>
      <c r="GJ356" s="5"/>
      <c r="GK356" s="5"/>
      <c r="GL356" s="5"/>
      <c r="GM356" s="5"/>
      <c r="GN356" s="5"/>
    </row>
    <row r="357" spans="1:196" s="286" customFormat="1">
      <c r="A357" s="1"/>
      <c r="B357" s="2"/>
      <c r="C357" s="2"/>
      <c r="D357" s="2"/>
      <c r="E357" s="5"/>
      <c r="F357" s="369"/>
      <c r="G357" s="369"/>
      <c r="I357" s="5"/>
      <c r="J357" s="5"/>
      <c r="K357" s="295"/>
      <c r="L357" s="5"/>
      <c r="M357" s="298"/>
      <c r="N357" s="5"/>
      <c r="O357" s="298"/>
      <c r="P357" s="299"/>
      <c r="Q357" s="5"/>
      <c r="R357" s="5"/>
      <c r="S357" s="5"/>
      <c r="T357" s="5"/>
      <c r="U357" s="5"/>
      <c r="V357" s="5"/>
      <c r="W357" s="5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4"/>
      <c r="FP357" s="14"/>
      <c r="FQ357" s="14"/>
      <c r="FR357" s="14"/>
      <c r="FS357" s="14"/>
      <c r="FT357" s="14"/>
      <c r="FU357" s="14"/>
      <c r="FV357" s="14"/>
      <c r="FW357" s="14"/>
      <c r="FX357" s="14"/>
      <c r="FY357" s="14"/>
      <c r="FZ357" s="14"/>
      <c r="GA357" s="14"/>
      <c r="GB357" s="14"/>
      <c r="GC357" s="14"/>
      <c r="GD357" s="14"/>
      <c r="GE357" s="5"/>
      <c r="GF357" s="5"/>
      <c r="GG357" s="5"/>
      <c r="GH357" s="5"/>
      <c r="GI357" s="5"/>
      <c r="GJ357" s="5"/>
      <c r="GK357" s="5"/>
      <c r="GL357" s="5"/>
      <c r="GM357" s="5"/>
      <c r="GN357" s="5"/>
    </row>
    <row r="358" spans="1:196" s="286" customFormat="1">
      <c r="A358" s="1"/>
      <c r="B358" s="2"/>
      <c r="C358" s="2"/>
      <c r="D358" s="2"/>
      <c r="E358" s="5"/>
      <c r="F358" s="369"/>
      <c r="G358" s="369"/>
      <c r="I358" s="5"/>
      <c r="J358" s="5"/>
      <c r="K358" s="295"/>
      <c r="L358" s="5"/>
      <c r="M358" s="298"/>
      <c r="N358" s="5"/>
      <c r="O358" s="298"/>
      <c r="P358" s="299"/>
      <c r="Q358" s="5"/>
      <c r="R358" s="5"/>
      <c r="S358" s="5"/>
      <c r="T358" s="5"/>
      <c r="U358" s="5"/>
      <c r="V358" s="5"/>
      <c r="W358" s="5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  <c r="FO358" s="14"/>
      <c r="FP358" s="14"/>
      <c r="FQ358" s="14"/>
      <c r="FR358" s="14"/>
      <c r="FS358" s="14"/>
      <c r="FT358" s="14"/>
      <c r="FU358" s="14"/>
      <c r="FV358" s="14"/>
      <c r="FW358" s="14"/>
      <c r="FX358" s="14"/>
      <c r="FY358" s="14"/>
      <c r="FZ358" s="14"/>
      <c r="GA358" s="14"/>
      <c r="GB358" s="14"/>
      <c r="GC358" s="14"/>
      <c r="GD358" s="14"/>
      <c r="GE358" s="5"/>
      <c r="GF358" s="5"/>
      <c r="GG358" s="5"/>
      <c r="GH358" s="5"/>
      <c r="GI358" s="5"/>
      <c r="GJ358" s="5"/>
      <c r="GK358" s="5"/>
      <c r="GL358" s="5"/>
      <c r="GM358" s="5"/>
      <c r="GN358" s="5"/>
    </row>
    <row r="359" spans="1:196" s="286" customFormat="1">
      <c r="A359" s="1"/>
      <c r="B359" s="2"/>
      <c r="C359" s="2"/>
      <c r="D359" s="2"/>
      <c r="E359" s="5"/>
      <c r="F359" s="369"/>
      <c r="G359" s="369"/>
      <c r="I359" s="5"/>
      <c r="J359" s="5"/>
      <c r="K359" s="295"/>
      <c r="L359" s="5"/>
      <c r="M359" s="298"/>
      <c r="N359" s="5"/>
      <c r="O359" s="298"/>
      <c r="P359" s="299"/>
      <c r="Q359" s="5"/>
      <c r="R359" s="5"/>
      <c r="S359" s="5"/>
      <c r="T359" s="5"/>
      <c r="U359" s="5"/>
      <c r="V359" s="5"/>
      <c r="W359" s="5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  <c r="FS359" s="14"/>
      <c r="FT359" s="14"/>
      <c r="FU359" s="14"/>
      <c r="FV359" s="14"/>
      <c r="FW359" s="14"/>
      <c r="FX359" s="14"/>
      <c r="FY359" s="14"/>
      <c r="FZ359" s="14"/>
      <c r="GA359" s="14"/>
      <c r="GB359" s="14"/>
      <c r="GC359" s="14"/>
      <c r="GD359" s="14"/>
      <c r="GE359" s="5"/>
      <c r="GF359" s="5"/>
      <c r="GG359" s="5"/>
      <c r="GH359" s="5"/>
      <c r="GI359" s="5"/>
      <c r="GJ359" s="5"/>
      <c r="GK359" s="5"/>
      <c r="GL359" s="5"/>
      <c r="GM359" s="5"/>
      <c r="GN359" s="5"/>
    </row>
    <row r="360" spans="1:196" s="286" customFormat="1">
      <c r="A360" s="1"/>
      <c r="B360" s="2"/>
      <c r="C360" s="2"/>
      <c r="D360" s="2"/>
      <c r="E360" s="5"/>
      <c r="F360" s="369"/>
      <c r="G360" s="369"/>
      <c r="I360" s="5"/>
      <c r="J360" s="5"/>
      <c r="K360" s="295"/>
      <c r="L360" s="5"/>
      <c r="M360" s="298"/>
      <c r="N360" s="5"/>
      <c r="O360" s="298"/>
      <c r="P360" s="299"/>
      <c r="Q360" s="5"/>
      <c r="R360" s="5"/>
      <c r="S360" s="5"/>
      <c r="T360" s="5"/>
      <c r="U360" s="5"/>
      <c r="V360" s="5"/>
      <c r="W360" s="5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  <c r="FO360" s="14"/>
      <c r="FP360" s="14"/>
      <c r="FQ360" s="14"/>
      <c r="FR360" s="14"/>
      <c r="FS360" s="14"/>
      <c r="FT360" s="14"/>
      <c r="FU360" s="14"/>
      <c r="FV360" s="14"/>
      <c r="FW360" s="14"/>
      <c r="FX360" s="14"/>
      <c r="FY360" s="14"/>
      <c r="FZ360" s="14"/>
      <c r="GA360" s="14"/>
      <c r="GB360" s="14"/>
      <c r="GC360" s="14"/>
      <c r="GD360" s="14"/>
      <c r="GE360" s="5"/>
      <c r="GF360" s="5"/>
      <c r="GG360" s="5"/>
      <c r="GH360" s="5"/>
      <c r="GI360" s="5"/>
      <c r="GJ360" s="5"/>
      <c r="GK360" s="5"/>
      <c r="GL360" s="5"/>
      <c r="GM360" s="5"/>
      <c r="GN360" s="5"/>
    </row>
    <row r="361" spans="1:196" s="286" customFormat="1">
      <c r="A361" s="1"/>
      <c r="B361" s="2"/>
      <c r="C361" s="2"/>
      <c r="D361" s="2"/>
      <c r="E361" s="5"/>
      <c r="F361" s="369"/>
      <c r="G361" s="369"/>
      <c r="I361" s="5"/>
      <c r="J361" s="5"/>
      <c r="K361" s="295"/>
      <c r="L361" s="5"/>
      <c r="M361" s="298"/>
      <c r="N361" s="5"/>
      <c r="O361" s="298"/>
      <c r="P361" s="299"/>
      <c r="Q361" s="5"/>
      <c r="R361" s="5"/>
      <c r="S361" s="5"/>
      <c r="T361" s="5"/>
      <c r="U361" s="5"/>
      <c r="V361" s="5"/>
      <c r="W361" s="5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  <c r="FS361" s="14"/>
      <c r="FT361" s="14"/>
      <c r="FU361" s="14"/>
      <c r="FV361" s="14"/>
      <c r="FW361" s="14"/>
      <c r="FX361" s="14"/>
      <c r="FY361" s="14"/>
      <c r="FZ361" s="14"/>
      <c r="GA361" s="14"/>
      <c r="GB361" s="14"/>
      <c r="GC361" s="14"/>
      <c r="GD361" s="14"/>
      <c r="GE361" s="5"/>
      <c r="GF361" s="5"/>
      <c r="GG361" s="5"/>
      <c r="GH361" s="5"/>
      <c r="GI361" s="5"/>
      <c r="GJ361" s="5"/>
      <c r="GK361" s="5"/>
      <c r="GL361" s="5"/>
      <c r="GM361" s="5"/>
      <c r="GN361" s="5"/>
    </row>
    <row r="362" spans="1:196" s="286" customFormat="1">
      <c r="A362" s="1"/>
      <c r="B362" s="2"/>
      <c r="C362" s="2"/>
      <c r="D362" s="2"/>
      <c r="E362" s="5"/>
      <c r="F362" s="369"/>
      <c r="G362" s="369"/>
      <c r="I362" s="5"/>
      <c r="J362" s="5"/>
      <c r="K362" s="295"/>
      <c r="L362" s="5"/>
      <c r="M362" s="298"/>
      <c r="N362" s="5"/>
      <c r="O362" s="298"/>
      <c r="P362" s="299"/>
      <c r="Q362" s="5"/>
      <c r="R362" s="5"/>
      <c r="S362" s="5"/>
      <c r="T362" s="5"/>
      <c r="U362" s="5"/>
      <c r="V362" s="5"/>
      <c r="W362" s="5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  <c r="FS362" s="14"/>
      <c r="FT362" s="14"/>
      <c r="FU362" s="14"/>
      <c r="FV362" s="14"/>
      <c r="FW362" s="14"/>
      <c r="FX362" s="14"/>
      <c r="FY362" s="14"/>
      <c r="FZ362" s="14"/>
      <c r="GA362" s="14"/>
      <c r="GB362" s="14"/>
      <c r="GC362" s="14"/>
      <c r="GD362" s="14"/>
      <c r="GE362" s="5"/>
      <c r="GF362" s="5"/>
      <c r="GG362" s="5"/>
      <c r="GH362" s="5"/>
      <c r="GI362" s="5"/>
      <c r="GJ362" s="5"/>
      <c r="GK362" s="5"/>
      <c r="GL362" s="5"/>
      <c r="GM362" s="5"/>
      <c r="GN362" s="5"/>
    </row>
    <row r="363" spans="1:196" s="286" customFormat="1">
      <c r="A363" s="1"/>
      <c r="B363" s="2"/>
      <c r="C363" s="2"/>
      <c r="D363" s="2"/>
      <c r="E363" s="5"/>
      <c r="F363" s="369"/>
      <c r="G363" s="369"/>
      <c r="I363" s="5"/>
      <c r="J363" s="5"/>
      <c r="K363" s="295"/>
      <c r="L363" s="5"/>
      <c r="M363" s="298"/>
      <c r="N363" s="5"/>
      <c r="O363" s="298"/>
      <c r="P363" s="299"/>
      <c r="Q363" s="5"/>
      <c r="R363" s="5"/>
      <c r="S363" s="5"/>
      <c r="T363" s="5"/>
      <c r="U363" s="5"/>
      <c r="V363" s="5"/>
      <c r="W363" s="5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  <c r="FU363" s="14"/>
      <c r="FV363" s="14"/>
      <c r="FW363" s="14"/>
      <c r="FX363" s="14"/>
      <c r="FY363" s="14"/>
      <c r="FZ363" s="14"/>
      <c r="GA363" s="14"/>
      <c r="GB363" s="14"/>
      <c r="GC363" s="14"/>
      <c r="GD363" s="14"/>
      <c r="GE363" s="5"/>
      <c r="GF363" s="5"/>
      <c r="GG363" s="5"/>
      <c r="GH363" s="5"/>
      <c r="GI363" s="5"/>
      <c r="GJ363" s="5"/>
      <c r="GK363" s="5"/>
      <c r="GL363" s="5"/>
      <c r="GM363" s="5"/>
      <c r="GN363" s="5"/>
    </row>
    <row r="364" spans="1:196" s="286" customFormat="1">
      <c r="A364" s="1"/>
      <c r="B364" s="2"/>
      <c r="C364" s="2"/>
      <c r="D364" s="2"/>
      <c r="E364" s="5"/>
      <c r="F364" s="369"/>
      <c r="G364" s="369"/>
      <c r="I364" s="5"/>
      <c r="J364" s="5"/>
      <c r="K364" s="295"/>
      <c r="L364" s="5"/>
      <c r="M364" s="298"/>
      <c r="N364" s="5"/>
      <c r="O364" s="298"/>
      <c r="P364" s="299"/>
      <c r="Q364" s="5"/>
      <c r="R364" s="5"/>
      <c r="S364" s="5"/>
      <c r="T364" s="5"/>
      <c r="U364" s="5"/>
      <c r="V364" s="5"/>
      <c r="W364" s="5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4"/>
      <c r="FP364" s="14"/>
      <c r="FQ364" s="14"/>
      <c r="FR364" s="14"/>
      <c r="FS364" s="14"/>
      <c r="FT364" s="14"/>
      <c r="FU364" s="14"/>
      <c r="FV364" s="14"/>
      <c r="FW364" s="14"/>
      <c r="FX364" s="14"/>
      <c r="FY364" s="14"/>
      <c r="FZ364" s="14"/>
      <c r="GA364" s="14"/>
      <c r="GB364" s="14"/>
      <c r="GC364" s="14"/>
      <c r="GD364" s="14"/>
      <c r="GE364" s="5"/>
      <c r="GF364" s="5"/>
      <c r="GG364" s="5"/>
      <c r="GH364" s="5"/>
      <c r="GI364" s="5"/>
      <c r="GJ364" s="5"/>
      <c r="GK364" s="5"/>
      <c r="GL364" s="5"/>
      <c r="GM364" s="5"/>
      <c r="GN364" s="5"/>
    </row>
    <row r="365" spans="1:196" s="286" customFormat="1">
      <c r="A365" s="1"/>
      <c r="B365" s="2"/>
      <c r="C365" s="2"/>
      <c r="D365" s="2"/>
      <c r="E365" s="5"/>
      <c r="F365" s="369"/>
      <c r="G365" s="369"/>
      <c r="I365" s="5"/>
      <c r="J365" s="5"/>
      <c r="K365" s="295"/>
      <c r="L365" s="5"/>
      <c r="M365" s="298"/>
      <c r="N365" s="5"/>
      <c r="O365" s="298"/>
      <c r="P365" s="299"/>
      <c r="Q365" s="5"/>
      <c r="R365" s="5"/>
      <c r="S365" s="5"/>
      <c r="T365" s="5"/>
      <c r="U365" s="5"/>
      <c r="V365" s="5"/>
      <c r="W365" s="5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  <c r="FS365" s="14"/>
      <c r="FT365" s="14"/>
      <c r="FU365" s="14"/>
      <c r="FV365" s="14"/>
      <c r="FW365" s="14"/>
      <c r="FX365" s="14"/>
      <c r="FY365" s="14"/>
      <c r="FZ365" s="14"/>
      <c r="GA365" s="14"/>
      <c r="GB365" s="14"/>
      <c r="GC365" s="14"/>
      <c r="GD365" s="14"/>
      <c r="GE365" s="5"/>
      <c r="GF365" s="5"/>
      <c r="GG365" s="5"/>
      <c r="GH365" s="5"/>
      <c r="GI365" s="5"/>
      <c r="GJ365" s="5"/>
      <c r="GK365" s="5"/>
      <c r="GL365" s="5"/>
      <c r="GM365" s="5"/>
      <c r="GN365" s="5"/>
    </row>
    <row r="366" spans="1:196" s="286" customFormat="1">
      <c r="A366" s="1"/>
      <c r="B366" s="2"/>
      <c r="C366" s="2"/>
      <c r="D366" s="2"/>
      <c r="E366" s="5"/>
      <c r="F366" s="369"/>
      <c r="G366" s="369"/>
      <c r="I366" s="5"/>
      <c r="J366" s="5"/>
      <c r="K366" s="295"/>
      <c r="L366" s="5"/>
      <c r="M366" s="298"/>
      <c r="N366" s="5"/>
      <c r="O366" s="298"/>
      <c r="P366" s="299"/>
      <c r="Q366" s="5"/>
      <c r="R366" s="5"/>
      <c r="S366" s="5"/>
      <c r="T366" s="5"/>
      <c r="U366" s="5"/>
      <c r="V366" s="5"/>
      <c r="W366" s="5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4"/>
      <c r="FP366" s="14"/>
      <c r="FQ366" s="14"/>
      <c r="FR366" s="14"/>
      <c r="FS366" s="14"/>
      <c r="FT366" s="14"/>
      <c r="FU366" s="14"/>
      <c r="FV366" s="14"/>
      <c r="FW366" s="14"/>
      <c r="FX366" s="14"/>
      <c r="FY366" s="14"/>
      <c r="FZ366" s="14"/>
      <c r="GA366" s="14"/>
      <c r="GB366" s="14"/>
      <c r="GC366" s="14"/>
      <c r="GD366" s="14"/>
      <c r="GE366" s="5"/>
      <c r="GF366" s="5"/>
      <c r="GG366" s="5"/>
      <c r="GH366" s="5"/>
      <c r="GI366" s="5"/>
      <c r="GJ366" s="5"/>
      <c r="GK366" s="5"/>
      <c r="GL366" s="5"/>
      <c r="GM366" s="5"/>
      <c r="GN366" s="5"/>
    </row>
    <row r="367" spans="1:196" s="286" customFormat="1">
      <c r="A367" s="1"/>
      <c r="B367" s="2"/>
      <c r="C367" s="2"/>
      <c r="D367" s="2"/>
      <c r="E367" s="5"/>
      <c r="F367" s="369"/>
      <c r="G367" s="369"/>
      <c r="I367" s="5"/>
      <c r="J367" s="5"/>
      <c r="K367" s="295"/>
      <c r="L367" s="5"/>
      <c r="M367" s="298"/>
      <c r="N367" s="5"/>
      <c r="O367" s="298"/>
      <c r="P367" s="299"/>
      <c r="Q367" s="5"/>
      <c r="R367" s="5"/>
      <c r="S367" s="5"/>
      <c r="T367" s="5"/>
      <c r="U367" s="5"/>
      <c r="V367" s="5"/>
      <c r="W367" s="5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4"/>
      <c r="FP367" s="14"/>
      <c r="FQ367" s="14"/>
      <c r="FR367" s="14"/>
      <c r="FS367" s="14"/>
      <c r="FT367" s="14"/>
      <c r="FU367" s="14"/>
      <c r="FV367" s="14"/>
      <c r="FW367" s="14"/>
      <c r="FX367" s="14"/>
      <c r="FY367" s="14"/>
      <c r="FZ367" s="14"/>
      <c r="GA367" s="14"/>
      <c r="GB367" s="14"/>
      <c r="GC367" s="14"/>
      <c r="GD367" s="14"/>
      <c r="GE367" s="5"/>
      <c r="GF367" s="5"/>
      <c r="GG367" s="5"/>
      <c r="GH367" s="5"/>
      <c r="GI367" s="5"/>
      <c r="GJ367" s="5"/>
      <c r="GK367" s="5"/>
      <c r="GL367" s="5"/>
      <c r="GM367" s="5"/>
      <c r="GN367" s="5"/>
    </row>
    <row r="368" spans="1:196" s="286" customFormat="1">
      <c r="A368" s="1"/>
      <c r="B368" s="2"/>
      <c r="C368" s="2"/>
      <c r="D368" s="2"/>
      <c r="E368" s="5"/>
      <c r="F368" s="369"/>
      <c r="G368" s="369"/>
      <c r="I368" s="5"/>
      <c r="J368" s="5"/>
      <c r="K368" s="295"/>
      <c r="L368" s="5"/>
      <c r="M368" s="298"/>
      <c r="N368" s="5"/>
      <c r="O368" s="298"/>
      <c r="P368" s="299"/>
      <c r="Q368" s="5"/>
      <c r="R368" s="5"/>
      <c r="S368" s="5"/>
      <c r="T368" s="5"/>
      <c r="U368" s="5"/>
      <c r="V368" s="5"/>
      <c r="W368" s="5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  <c r="FO368" s="14"/>
      <c r="FP368" s="14"/>
      <c r="FQ368" s="14"/>
      <c r="FR368" s="14"/>
      <c r="FS368" s="14"/>
      <c r="FT368" s="14"/>
      <c r="FU368" s="14"/>
      <c r="FV368" s="14"/>
      <c r="FW368" s="14"/>
      <c r="FX368" s="14"/>
      <c r="FY368" s="14"/>
      <c r="FZ368" s="14"/>
      <c r="GA368" s="14"/>
      <c r="GB368" s="14"/>
      <c r="GC368" s="14"/>
      <c r="GD368" s="14"/>
      <c r="GE368" s="5"/>
      <c r="GF368" s="5"/>
      <c r="GG368" s="5"/>
      <c r="GH368" s="5"/>
      <c r="GI368" s="5"/>
      <c r="GJ368" s="5"/>
      <c r="GK368" s="5"/>
      <c r="GL368" s="5"/>
      <c r="GM368" s="5"/>
      <c r="GN368" s="5"/>
    </row>
    <row r="369" spans="1:196" s="286" customFormat="1">
      <c r="A369" s="1"/>
      <c r="B369" s="2"/>
      <c r="C369" s="2"/>
      <c r="D369" s="2"/>
      <c r="E369" s="5"/>
      <c r="F369" s="369"/>
      <c r="G369" s="369"/>
      <c r="I369" s="5"/>
      <c r="J369" s="5"/>
      <c r="K369" s="295"/>
      <c r="L369" s="5"/>
      <c r="M369" s="298"/>
      <c r="N369" s="5"/>
      <c r="O369" s="298"/>
      <c r="P369" s="299"/>
      <c r="Q369" s="5"/>
      <c r="R369" s="5"/>
      <c r="S369" s="5"/>
      <c r="T369" s="5"/>
      <c r="U369" s="5"/>
      <c r="V369" s="5"/>
      <c r="W369" s="5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  <c r="FO369" s="14"/>
      <c r="FP369" s="14"/>
      <c r="FQ369" s="14"/>
      <c r="FR369" s="14"/>
      <c r="FS369" s="14"/>
      <c r="FT369" s="14"/>
      <c r="FU369" s="14"/>
      <c r="FV369" s="14"/>
      <c r="FW369" s="14"/>
      <c r="FX369" s="14"/>
      <c r="FY369" s="14"/>
      <c r="FZ369" s="14"/>
      <c r="GA369" s="14"/>
      <c r="GB369" s="14"/>
      <c r="GC369" s="14"/>
      <c r="GD369" s="14"/>
      <c r="GE369" s="5"/>
      <c r="GF369" s="5"/>
      <c r="GG369" s="5"/>
      <c r="GH369" s="5"/>
      <c r="GI369" s="5"/>
      <c r="GJ369" s="5"/>
      <c r="GK369" s="5"/>
      <c r="GL369" s="5"/>
      <c r="GM369" s="5"/>
      <c r="GN369" s="5"/>
    </row>
    <row r="370" spans="1:196" s="286" customFormat="1">
      <c r="A370" s="1"/>
      <c r="B370" s="2"/>
      <c r="C370" s="2"/>
      <c r="D370" s="2"/>
      <c r="E370" s="5"/>
      <c r="F370" s="369"/>
      <c r="G370" s="369"/>
      <c r="I370" s="5"/>
      <c r="J370" s="5"/>
      <c r="K370" s="295"/>
      <c r="L370" s="5"/>
      <c r="M370" s="298"/>
      <c r="N370" s="5"/>
      <c r="O370" s="298"/>
      <c r="P370" s="299"/>
      <c r="Q370" s="5"/>
      <c r="R370" s="5"/>
      <c r="S370" s="5"/>
      <c r="T370" s="5"/>
      <c r="U370" s="5"/>
      <c r="V370" s="5"/>
      <c r="W370" s="5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  <c r="FS370" s="14"/>
      <c r="FT370" s="14"/>
      <c r="FU370" s="14"/>
      <c r="FV370" s="14"/>
      <c r="FW370" s="14"/>
      <c r="FX370" s="14"/>
      <c r="FY370" s="14"/>
      <c r="FZ370" s="14"/>
      <c r="GA370" s="14"/>
      <c r="GB370" s="14"/>
      <c r="GC370" s="14"/>
      <c r="GD370" s="14"/>
      <c r="GE370" s="5"/>
      <c r="GF370" s="5"/>
      <c r="GG370" s="5"/>
      <c r="GH370" s="5"/>
      <c r="GI370" s="5"/>
      <c r="GJ370" s="5"/>
      <c r="GK370" s="5"/>
      <c r="GL370" s="5"/>
      <c r="GM370" s="5"/>
      <c r="GN370" s="5"/>
    </row>
    <row r="371" spans="1:196" s="286" customFormat="1">
      <c r="A371" s="1"/>
      <c r="B371" s="2"/>
      <c r="C371" s="2"/>
      <c r="D371" s="2"/>
      <c r="E371" s="5"/>
      <c r="F371" s="369"/>
      <c r="G371" s="369"/>
      <c r="I371" s="5"/>
      <c r="J371" s="5"/>
      <c r="K371" s="295"/>
      <c r="L371" s="5"/>
      <c r="M371" s="298"/>
      <c r="N371" s="5"/>
      <c r="O371" s="298"/>
      <c r="P371" s="299"/>
      <c r="Q371" s="5"/>
      <c r="R371" s="5"/>
      <c r="S371" s="5"/>
      <c r="T371" s="5"/>
      <c r="U371" s="5"/>
      <c r="V371" s="5"/>
      <c r="W371" s="5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  <c r="FS371" s="14"/>
      <c r="FT371" s="14"/>
      <c r="FU371" s="14"/>
      <c r="FV371" s="14"/>
      <c r="FW371" s="14"/>
      <c r="FX371" s="14"/>
      <c r="FY371" s="14"/>
      <c r="FZ371" s="14"/>
      <c r="GA371" s="14"/>
      <c r="GB371" s="14"/>
      <c r="GC371" s="14"/>
      <c r="GD371" s="14"/>
      <c r="GE371" s="5"/>
      <c r="GF371" s="5"/>
      <c r="GG371" s="5"/>
      <c r="GH371" s="5"/>
      <c r="GI371" s="5"/>
      <c r="GJ371" s="5"/>
      <c r="GK371" s="5"/>
      <c r="GL371" s="5"/>
      <c r="GM371" s="5"/>
      <c r="GN371" s="5"/>
    </row>
    <row r="372" spans="1:196" s="286" customFormat="1">
      <c r="A372" s="1"/>
      <c r="B372" s="2"/>
      <c r="C372" s="2"/>
      <c r="D372" s="2"/>
      <c r="E372" s="5"/>
      <c r="F372" s="369"/>
      <c r="G372" s="369"/>
      <c r="I372" s="5"/>
      <c r="J372" s="5"/>
      <c r="K372" s="295"/>
      <c r="L372" s="5"/>
      <c r="M372" s="298"/>
      <c r="N372" s="5"/>
      <c r="O372" s="298"/>
      <c r="P372" s="299"/>
      <c r="Q372" s="5"/>
      <c r="R372" s="5"/>
      <c r="S372" s="5"/>
      <c r="T372" s="5"/>
      <c r="U372" s="5"/>
      <c r="V372" s="5"/>
      <c r="W372" s="5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  <c r="FS372" s="14"/>
      <c r="FT372" s="14"/>
      <c r="FU372" s="14"/>
      <c r="FV372" s="14"/>
      <c r="FW372" s="14"/>
      <c r="FX372" s="14"/>
      <c r="FY372" s="14"/>
      <c r="FZ372" s="14"/>
      <c r="GA372" s="14"/>
      <c r="GB372" s="14"/>
      <c r="GC372" s="14"/>
      <c r="GD372" s="14"/>
      <c r="GE372" s="5"/>
      <c r="GF372" s="5"/>
      <c r="GG372" s="5"/>
      <c r="GH372" s="5"/>
      <c r="GI372" s="5"/>
      <c r="GJ372" s="5"/>
      <c r="GK372" s="5"/>
      <c r="GL372" s="5"/>
      <c r="GM372" s="5"/>
      <c r="GN372" s="5"/>
    </row>
    <row r="373" spans="1:196" s="286" customFormat="1">
      <c r="A373" s="1"/>
      <c r="B373" s="2"/>
      <c r="C373" s="2"/>
      <c r="D373" s="2"/>
      <c r="E373" s="5"/>
      <c r="F373" s="369"/>
      <c r="G373" s="369"/>
      <c r="I373" s="5"/>
      <c r="J373" s="5"/>
      <c r="K373" s="295"/>
      <c r="L373" s="5"/>
      <c r="M373" s="298"/>
      <c r="N373" s="5"/>
      <c r="O373" s="298"/>
      <c r="P373" s="299"/>
      <c r="Q373" s="5"/>
      <c r="R373" s="5"/>
      <c r="S373" s="5"/>
      <c r="T373" s="5"/>
      <c r="U373" s="5"/>
      <c r="V373" s="5"/>
      <c r="W373" s="5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4"/>
      <c r="FP373" s="14"/>
      <c r="FQ373" s="14"/>
      <c r="FR373" s="14"/>
      <c r="FS373" s="14"/>
      <c r="FT373" s="14"/>
      <c r="FU373" s="14"/>
      <c r="FV373" s="14"/>
      <c r="FW373" s="14"/>
      <c r="FX373" s="14"/>
      <c r="FY373" s="14"/>
      <c r="FZ373" s="14"/>
      <c r="GA373" s="14"/>
      <c r="GB373" s="14"/>
      <c r="GC373" s="14"/>
      <c r="GD373" s="14"/>
      <c r="GE373" s="5"/>
      <c r="GF373" s="5"/>
      <c r="GG373" s="5"/>
      <c r="GH373" s="5"/>
      <c r="GI373" s="5"/>
      <c r="GJ373" s="5"/>
      <c r="GK373" s="5"/>
      <c r="GL373" s="5"/>
      <c r="GM373" s="5"/>
      <c r="GN373" s="5"/>
    </row>
    <row r="374" spans="1:196" s="286" customFormat="1">
      <c r="A374" s="1"/>
      <c r="B374" s="2"/>
      <c r="C374" s="2"/>
      <c r="D374" s="2"/>
      <c r="E374" s="5"/>
      <c r="F374" s="369"/>
      <c r="G374" s="369"/>
      <c r="I374" s="5"/>
      <c r="J374" s="5"/>
      <c r="K374" s="295"/>
      <c r="L374" s="5"/>
      <c r="M374" s="298"/>
      <c r="N374" s="5"/>
      <c r="O374" s="298"/>
      <c r="P374" s="299"/>
      <c r="Q374" s="5"/>
      <c r="R374" s="5"/>
      <c r="S374" s="5"/>
      <c r="T374" s="5"/>
      <c r="U374" s="5"/>
      <c r="V374" s="5"/>
      <c r="W374" s="5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  <c r="FS374" s="14"/>
      <c r="FT374" s="14"/>
      <c r="FU374" s="14"/>
      <c r="FV374" s="14"/>
      <c r="FW374" s="14"/>
      <c r="FX374" s="14"/>
      <c r="FY374" s="14"/>
      <c r="FZ374" s="14"/>
      <c r="GA374" s="14"/>
      <c r="GB374" s="14"/>
      <c r="GC374" s="14"/>
      <c r="GD374" s="14"/>
      <c r="GE374" s="5"/>
      <c r="GF374" s="5"/>
      <c r="GG374" s="5"/>
      <c r="GH374" s="5"/>
      <c r="GI374" s="5"/>
      <c r="GJ374" s="5"/>
      <c r="GK374" s="5"/>
      <c r="GL374" s="5"/>
      <c r="GM374" s="5"/>
      <c r="GN374" s="5"/>
    </row>
    <row r="375" spans="1:196" s="286" customFormat="1">
      <c r="A375" s="1"/>
      <c r="B375" s="2"/>
      <c r="C375" s="2"/>
      <c r="D375" s="2"/>
      <c r="E375" s="5"/>
      <c r="F375" s="369"/>
      <c r="G375" s="369"/>
      <c r="I375" s="5"/>
      <c r="J375" s="5"/>
      <c r="K375" s="295"/>
      <c r="L375" s="5"/>
      <c r="M375" s="298"/>
      <c r="N375" s="5"/>
      <c r="O375" s="298"/>
      <c r="P375" s="299"/>
      <c r="Q375" s="5"/>
      <c r="R375" s="5"/>
      <c r="S375" s="5"/>
      <c r="T375" s="5"/>
      <c r="U375" s="5"/>
      <c r="V375" s="5"/>
      <c r="W375" s="5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  <c r="FO375" s="14"/>
      <c r="FP375" s="14"/>
      <c r="FQ375" s="14"/>
      <c r="FR375" s="14"/>
      <c r="FS375" s="14"/>
      <c r="FT375" s="14"/>
      <c r="FU375" s="14"/>
      <c r="FV375" s="14"/>
      <c r="FW375" s="14"/>
      <c r="FX375" s="14"/>
      <c r="FY375" s="14"/>
      <c r="FZ375" s="14"/>
      <c r="GA375" s="14"/>
      <c r="GB375" s="14"/>
      <c r="GC375" s="14"/>
      <c r="GD375" s="14"/>
      <c r="GE375" s="5"/>
      <c r="GF375" s="5"/>
      <c r="GG375" s="5"/>
      <c r="GH375" s="5"/>
      <c r="GI375" s="5"/>
      <c r="GJ375" s="5"/>
      <c r="GK375" s="5"/>
      <c r="GL375" s="5"/>
      <c r="GM375" s="5"/>
      <c r="GN375" s="5"/>
    </row>
    <row r="376" spans="1:196" s="286" customFormat="1">
      <c r="A376" s="1"/>
      <c r="B376" s="2"/>
      <c r="C376" s="2"/>
      <c r="D376" s="2"/>
      <c r="E376" s="5"/>
      <c r="F376" s="369"/>
      <c r="G376" s="369"/>
      <c r="I376" s="5"/>
      <c r="J376" s="5"/>
      <c r="K376" s="295"/>
      <c r="L376" s="5"/>
      <c r="M376" s="298"/>
      <c r="N376" s="5"/>
      <c r="O376" s="298"/>
      <c r="P376" s="299"/>
      <c r="Q376" s="5"/>
      <c r="R376" s="5"/>
      <c r="S376" s="5"/>
      <c r="T376" s="5"/>
      <c r="U376" s="5"/>
      <c r="V376" s="5"/>
      <c r="W376" s="5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4"/>
      <c r="FP376" s="14"/>
      <c r="FQ376" s="14"/>
      <c r="FR376" s="14"/>
      <c r="FS376" s="14"/>
      <c r="FT376" s="14"/>
      <c r="FU376" s="14"/>
      <c r="FV376" s="14"/>
      <c r="FW376" s="14"/>
      <c r="FX376" s="14"/>
      <c r="FY376" s="14"/>
      <c r="FZ376" s="14"/>
      <c r="GA376" s="14"/>
      <c r="GB376" s="14"/>
      <c r="GC376" s="14"/>
      <c r="GD376" s="14"/>
      <c r="GE376" s="5"/>
      <c r="GF376" s="5"/>
      <c r="GG376" s="5"/>
      <c r="GH376" s="5"/>
      <c r="GI376" s="5"/>
      <c r="GJ376" s="5"/>
      <c r="GK376" s="5"/>
      <c r="GL376" s="5"/>
      <c r="GM376" s="5"/>
      <c r="GN376" s="5"/>
    </row>
    <row r="377" spans="1:196" s="286" customFormat="1">
      <c r="A377" s="1"/>
      <c r="B377" s="2"/>
      <c r="C377" s="2"/>
      <c r="D377" s="2"/>
      <c r="E377" s="5"/>
      <c r="F377" s="369"/>
      <c r="G377" s="369"/>
      <c r="I377" s="5"/>
      <c r="J377" s="5"/>
      <c r="K377" s="295"/>
      <c r="L377" s="5"/>
      <c r="M377" s="298"/>
      <c r="N377" s="5"/>
      <c r="O377" s="298"/>
      <c r="P377" s="299"/>
      <c r="Q377" s="5"/>
      <c r="R377" s="5"/>
      <c r="S377" s="5"/>
      <c r="T377" s="5"/>
      <c r="U377" s="5"/>
      <c r="V377" s="5"/>
      <c r="W377" s="5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4"/>
      <c r="FP377" s="14"/>
      <c r="FQ377" s="14"/>
      <c r="FR377" s="14"/>
      <c r="FS377" s="14"/>
      <c r="FT377" s="14"/>
      <c r="FU377" s="14"/>
      <c r="FV377" s="14"/>
      <c r="FW377" s="14"/>
      <c r="FX377" s="14"/>
      <c r="FY377" s="14"/>
      <c r="FZ377" s="14"/>
      <c r="GA377" s="14"/>
      <c r="GB377" s="14"/>
      <c r="GC377" s="14"/>
      <c r="GD377" s="14"/>
      <c r="GE377" s="5"/>
      <c r="GF377" s="5"/>
      <c r="GG377" s="5"/>
      <c r="GH377" s="5"/>
      <c r="GI377" s="5"/>
      <c r="GJ377" s="5"/>
      <c r="GK377" s="5"/>
      <c r="GL377" s="5"/>
      <c r="GM377" s="5"/>
      <c r="GN377" s="5"/>
    </row>
    <row r="378" spans="1:196" s="286" customFormat="1">
      <c r="A378" s="1"/>
      <c r="B378" s="2"/>
      <c r="C378" s="2"/>
      <c r="D378" s="2"/>
      <c r="E378" s="5"/>
      <c r="F378" s="369"/>
      <c r="G378" s="369"/>
      <c r="I378" s="5"/>
      <c r="J378" s="5"/>
      <c r="K378" s="295"/>
      <c r="L378" s="5"/>
      <c r="M378" s="298"/>
      <c r="N378" s="5"/>
      <c r="O378" s="298"/>
      <c r="P378" s="299"/>
      <c r="Q378" s="5"/>
      <c r="R378" s="5"/>
      <c r="S378" s="5"/>
      <c r="T378" s="5"/>
      <c r="U378" s="5"/>
      <c r="V378" s="5"/>
      <c r="W378" s="5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  <c r="FS378" s="14"/>
      <c r="FT378" s="14"/>
      <c r="FU378" s="14"/>
      <c r="FV378" s="14"/>
      <c r="FW378" s="14"/>
      <c r="FX378" s="14"/>
      <c r="FY378" s="14"/>
      <c r="FZ378" s="14"/>
      <c r="GA378" s="14"/>
      <c r="GB378" s="14"/>
      <c r="GC378" s="14"/>
      <c r="GD378" s="14"/>
      <c r="GE378" s="5"/>
      <c r="GF378" s="5"/>
      <c r="GG378" s="5"/>
      <c r="GH378" s="5"/>
      <c r="GI378" s="5"/>
      <c r="GJ378" s="5"/>
      <c r="GK378" s="5"/>
      <c r="GL378" s="5"/>
      <c r="GM378" s="5"/>
      <c r="GN378" s="5"/>
    </row>
    <row r="379" spans="1:196" s="286" customFormat="1">
      <c r="A379" s="1"/>
      <c r="B379" s="2"/>
      <c r="C379" s="2"/>
      <c r="D379" s="2"/>
      <c r="E379" s="5"/>
      <c r="F379" s="369"/>
      <c r="G379" s="369"/>
      <c r="I379" s="5"/>
      <c r="J379" s="5"/>
      <c r="K379" s="295"/>
      <c r="L379" s="5"/>
      <c r="M379" s="298"/>
      <c r="N379" s="5"/>
      <c r="O379" s="298"/>
      <c r="P379" s="299"/>
      <c r="Q379" s="5"/>
      <c r="R379" s="5"/>
      <c r="S379" s="5"/>
      <c r="T379" s="5"/>
      <c r="U379" s="5"/>
      <c r="V379" s="5"/>
      <c r="W379" s="5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  <c r="FO379" s="14"/>
      <c r="FP379" s="14"/>
      <c r="FQ379" s="14"/>
      <c r="FR379" s="14"/>
      <c r="FS379" s="14"/>
      <c r="FT379" s="14"/>
      <c r="FU379" s="14"/>
      <c r="FV379" s="14"/>
      <c r="FW379" s="14"/>
      <c r="FX379" s="14"/>
      <c r="FY379" s="14"/>
      <c r="FZ379" s="14"/>
      <c r="GA379" s="14"/>
      <c r="GB379" s="14"/>
      <c r="GC379" s="14"/>
      <c r="GD379" s="14"/>
      <c r="GE379" s="5"/>
      <c r="GF379" s="5"/>
      <c r="GG379" s="5"/>
      <c r="GH379" s="5"/>
      <c r="GI379" s="5"/>
      <c r="GJ379" s="5"/>
      <c r="GK379" s="5"/>
      <c r="GL379" s="5"/>
      <c r="GM379" s="5"/>
      <c r="GN379" s="5"/>
    </row>
    <row r="380" spans="1:196" s="286" customFormat="1">
      <c r="A380" s="1"/>
      <c r="B380" s="2"/>
      <c r="C380" s="2"/>
      <c r="D380" s="2"/>
      <c r="E380" s="5"/>
      <c r="F380" s="369"/>
      <c r="G380" s="369"/>
      <c r="I380" s="5"/>
      <c r="J380" s="5"/>
      <c r="K380" s="295"/>
      <c r="L380" s="5"/>
      <c r="M380" s="298"/>
      <c r="N380" s="5"/>
      <c r="O380" s="298"/>
      <c r="P380" s="299"/>
      <c r="Q380" s="5"/>
      <c r="R380" s="5"/>
      <c r="S380" s="5"/>
      <c r="T380" s="5"/>
      <c r="U380" s="5"/>
      <c r="V380" s="5"/>
      <c r="W380" s="5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  <c r="FS380" s="14"/>
      <c r="FT380" s="14"/>
      <c r="FU380" s="14"/>
      <c r="FV380" s="14"/>
      <c r="FW380" s="14"/>
      <c r="FX380" s="14"/>
      <c r="FY380" s="14"/>
      <c r="FZ380" s="14"/>
      <c r="GA380" s="14"/>
      <c r="GB380" s="14"/>
      <c r="GC380" s="14"/>
      <c r="GD380" s="14"/>
      <c r="GE380" s="5"/>
      <c r="GF380" s="5"/>
      <c r="GG380" s="5"/>
      <c r="GH380" s="5"/>
      <c r="GI380" s="5"/>
      <c r="GJ380" s="5"/>
      <c r="GK380" s="5"/>
      <c r="GL380" s="5"/>
      <c r="GM380" s="5"/>
      <c r="GN380" s="5"/>
    </row>
    <row r="381" spans="1:196" s="286" customFormat="1">
      <c r="A381" s="1"/>
      <c r="B381" s="2"/>
      <c r="C381" s="2"/>
      <c r="D381" s="2"/>
      <c r="E381" s="5"/>
      <c r="F381" s="369"/>
      <c r="G381" s="369"/>
      <c r="I381" s="5"/>
      <c r="J381" s="5"/>
      <c r="K381" s="295"/>
      <c r="L381" s="5"/>
      <c r="M381" s="298"/>
      <c r="N381" s="5"/>
      <c r="O381" s="298"/>
      <c r="P381" s="299"/>
      <c r="Q381" s="5"/>
      <c r="R381" s="5"/>
      <c r="S381" s="5"/>
      <c r="T381" s="5"/>
      <c r="U381" s="5"/>
      <c r="V381" s="5"/>
      <c r="W381" s="5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  <c r="FS381" s="14"/>
      <c r="FT381" s="14"/>
      <c r="FU381" s="14"/>
      <c r="FV381" s="14"/>
      <c r="FW381" s="14"/>
      <c r="FX381" s="14"/>
      <c r="FY381" s="14"/>
      <c r="FZ381" s="14"/>
      <c r="GA381" s="14"/>
      <c r="GB381" s="14"/>
      <c r="GC381" s="14"/>
      <c r="GD381" s="14"/>
      <c r="GE381" s="5"/>
      <c r="GF381" s="5"/>
      <c r="GG381" s="5"/>
      <c r="GH381" s="5"/>
      <c r="GI381" s="5"/>
      <c r="GJ381" s="5"/>
      <c r="GK381" s="5"/>
      <c r="GL381" s="5"/>
      <c r="GM381" s="5"/>
      <c r="GN381" s="5"/>
    </row>
    <row r="382" spans="1:196" s="286" customFormat="1">
      <c r="A382" s="1"/>
      <c r="B382" s="2"/>
      <c r="C382" s="2"/>
      <c r="D382" s="2"/>
      <c r="E382" s="5"/>
      <c r="F382" s="369"/>
      <c r="G382" s="369"/>
      <c r="I382" s="5"/>
      <c r="J382" s="5"/>
      <c r="K382" s="295"/>
      <c r="L382" s="5"/>
      <c r="M382" s="298"/>
      <c r="N382" s="5"/>
      <c r="O382" s="298"/>
      <c r="P382" s="299"/>
      <c r="Q382" s="5"/>
      <c r="R382" s="5"/>
      <c r="S382" s="5"/>
      <c r="T382" s="5"/>
      <c r="U382" s="5"/>
      <c r="V382" s="5"/>
      <c r="W382" s="5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  <c r="FS382" s="14"/>
      <c r="FT382" s="14"/>
      <c r="FU382" s="14"/>
      <c r="FV382" s="14"/>
      <c r="FW382" s="14"/>
      <c r="FX382" s="14"/>
      <c r="FY382" s="14"/>
      <c r="FZ382" s="14"/>
      <c r="GA382" s="14"/>
      <c r="GB382" s="14"/>
      <c r="GC382" s="14"/>
      <c r="GD382" s="14"/>
      <c r="GE382" s="5"/>
      <c r="GF382" s="5"/>
      <c r="GG382" s="5"/>
      <c r="GH382" s="5"/>
      <c r="GI382" s="5"/>
      <c r="GJ382" s="5"/>
      <c r="GK382" s="5"/>
      <c r="GL382" s="5"/>
      <c r="GM382" s="5"/>
      <c r="GN382" s="5"/>
    </row>
    <row r="383" spans="1:196" s="286" customFormat="1">
      <c r="A383" s="1"/>
      <c r="B383" s="2"/>
      <c r="C383" s="2"/>
      <c r="D383" s="2"/>
      <c r="E383" s="5"/>
      <c r="F383" s="369"/>
      <c r="G383" s="369"/>
      <c r="I383" s="5"/>
      <c r="J383" s="5"/>
      <c r="K383" s="295"/>
      <c r="L383" s="5"/>
      <c r="M383" s="298"/>
      <c r="N383" s="5"/>
      <c r="O383" s="298"/>
      <c r="P383" s="299"/>
      <c r="Q383" s="5"/>
      <c r="R383" s="5"/>
      <c r="S383" s="5"/>
      <c r="T383" s="5"/>
      <c r="U383" s="5"/>
      <c r="V383" s="5"/>
      <c r="W383" s="5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  <c r="FS383" s="14"/>
      <c r="FT383" s="14"/>
      <c r="FU383" s="14"/>
      <c r="FV383" s="14"/>
      <c r="FW383" s="14"/>
      <c r="FX383" s="14"/>
      <c r="FY383" s="14"/>
      <c r="FZ383" s="14"/>
      <c r="GA383" s="14"/>
      <c r="GB383" s="14"/>
      <c r="GC383" s="14"/>
      <c r="GD383" s="14"/>
      <c r="GE383" s="5"/>
      <c r="GF383" s="5"/>
      <c r="GG383" s="5"/>
      <c r="GH383" s="5"/>
      <c r="GI383" s="5"/>
      <c r="GJ383" s="5"/>
      <c r="GK383" s="5"/>
      <c r="GL383" s="5"/>
      <c r="GM383" s="5"/>
      <c r="GN383" s="5"/>
    </row>
    <row r="384" spans="1:196" s="286" customFormat="1">
      <c r="A384" s="1"/>
      <c r="B384" s="2"/>
      <c r="C384" s="2"/>
      <c r="D384" s="2"/>
      <c r="E384" s="5"/>
      <c r="F384" s="369"/>
      <c r="G384" s="369"/>
      <c r="I384" s="5"/>
      <c r="J384" s="5"/>
      <c r="K384" s="295"/>
      <c r="L384" s="5"/>
      <c r="M384" s="298"/>
      <c r="N384" s="5"/>
      <c r="O384" s="298"/>
      <c r="P384" s="299"/>
      <c r="Q384" s="5"/>
      <c r="R384" s="5"/>
      <c r="S384" s="5"/>
      <c r="T384" s="5"/>
      <c r="U384" s="5"/>
      <c r="V384" s="5"/>
      <c r="W384" s="5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  <c r="FS384" s="14"/>
      <c r="FT384" s="14"/>
      <c r="FU384" s="14"/>
      <c r="FV384" s="14"/>
      <c r="FW384" s="14"/>
      <c r="FX384" s="14"/>
      <c r="FY384" s="14"/>
      <c r="FZ384" s="14"/>
      <c r="GA384" s="14"/>
      <c r="GB384" s="14"/>
      <c r="GC384" s="14"/>
      <c r="GD384" s="14"/>
      <c r="GE384" s="5"/>
      <c r="GF384" s="5"/>
      <c r="GG384" s="5"/>
      <c r="GH384" s="5"/>
      <c r="GI384" s="5"/>
      <c r="GJ384" s="5"/>
      <c r="GK384" s="5"/>
      <c r="GL384" s="5"/>
      <c r="GM384" s="5"/>
      <c r="GN384" s="5"/>
    </row>
    <row r="385" spans="1:196" s="286" customFormat="1">
      <c r="A385" s="1"/>
      <c r="B385" s="2"/>
      <c r="C385" s="2"/>
      <c r="D385" s="2"/>
      <c r="E385" s="5"/>
      <c r="F385" s="369"/>
      <c r="G385" s="369"/>
      <c r="I385" s="5"/>
      <c r="J385" s="5"/>
      <c r="K385" s="295"/>
      <c r="L385" s="5"/>
      <c r="M385" s="298"/>
      <c r="N385" s="5"/>
      <c r="O385" s="298"/>
      <c r="P385" s="299"/>
      <c r="Q385" s="5"/>
      <c r="R385" s="5"/>
      <c r="S385" s="5"/>
      <c r="T385" s="5"/>
      <c r="U385" s="5"/>
      <c r="V385" s="5"/>
      <c r="W385" s="5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4"/>
      <c r="FP385" s="14"/>
      <c r="FQ385" s="14"/>
      <c r="FR385" s="14"/>
      <c r="FS385" s="14"/>
      <c r="FT385" s="14"/>
      <c r="FU385" s="14"/>
      <c r="FV385" s="14"/>
      <c r="FW385" s="14"/>
      <c r="FX385" s="14"/>
      <c r="FY385" s="14"/>
      <c r="FZ385" s="14"/>
      <c r="GA385" s="14"/>
      <c r="GB385" s="14"/>
      <c r="GC385" s="14"/>
      <c r="GD385" s="14"/>
      <c r="GE385" s="5"/>
      <c r="GF385" s="5"/>
      <c r="GG385" s="5"/>
      <c r="GH385" s="5"/>
      <c r="GI385" s="5"/>
      <c r="GJ385" s="5"/>
      <c r="GK385" s="5"/>
      <c r="GL385" s="5"/>
      <c r="GM385" s="5"/>
      <c r="GN385" s="5"/>
    </row>
    <row r="386" spans="1:196" s="286" customFormat="1">
      <c r="A386" s="1"/>
      <c r="B386" s="2"/>
      <c r="C386" s="2"/>
      <c r="D386" s="2"/>
      <c r="E386" s="5"/>
      <c r="F386" s="369"/>
      <c r="G386" s="369"/>
      <c r="I386" s="5"/>
      <c r="J386" s="5"/>
      <c r="K386" s="295"/>
      <c r="L386" s="5"/>
      <c r="M386" s="298"/>
      <c r="N386" s="5"/>
      <c r="O386" s="298"/>
      <c r="P386" s="299"/>
      <c r="Q386" s="5"/>
      <c r="R386" s="5"/>
      <c r="S386" s="5"/>
      <c r="T386" s="5"/>
      <c r="U386" s="5"/>
      <c r="V386" s="5"/>
      <c r="W386" s="5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  <c r="FS386" s="14"/>
      <c r="FT386" s="14"/>
      <c r="FU386" s="14"/>
      <c r="FV386" s="14"/>
      <c r="FW386" s="14"/>
      <c r="FX386" s="14"/>
      <c r="FY386" s="14"/>
      <c r="FZ386" s="14"/>
      <c r="GA386" s="14"/>
      <c r="GB386" s="14"/>
      <c r="GC386" s="14"/>
      <c r="GD386" s="14"/>
      <c r="GE386" s="5"/>
      <c r="GF386" s="5"/>
      <c r="GG386" s="5"/>
      <c r="GH386" s="5"/>
      <c r="GI386" s="5"/>
      <c r="GJ386" s="5"/>
      <c r="GK386" s="5"/>
      <c r="GL386" s="5"/>
      <c r="GM386" s="5"/>
      <c r="GN386" s="5"/>
    </row>
    <row r="387" spans="1:196" s="286" customFormat="1">
      <c r="A387" s="1"/>
      <c r="B387" s="2"/>
      <c r="C387" s="2"/>
      <c r="D387" s="2"/>
      <c r="E387" s="5"/>
      <c r="F387" s="369"/>
      <c r="G387" s="369"/>
      <c r="I387" s="5"/>
      <c r="J387" s="5"/>
      <c r="K387" s="295"/>
      <c r="L387" s="5"/>
      <c r="M387" s="298"/>
      <c r="N387" s="5"/>
      <c r="O387" s="298"/>
      <c r="P387" s="299"/>
      <c r="Q387" s="5"/>
      <c r="R387" s="5"/>
      <c r="S387" s="5"/>
      <c r="T387" s="5"/>
      <c r="U387" s="5"/>
      <c r="V387" s="5"/>
      <c r="W387" s="5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  <c r="FS387" s="14"/>
      <c r="FT387" s="14"/>
      <c r="FU387" s="14"/>
      <c r="FV387" s="14"/>
      <c r="FW387" s="14"/>
      <c r="FX387" s="14"/>
      <c r="FY387" s="14"/>
      <c r="FZ387" s="14"/>
      <c r="GA387" s="14"/>
      <c r="GB387" s="14"/>
      <c r="GC387" s="14"/>
      <c r="GD387" s="14"/>
      <c r="GE387" s="5"/>
      <c r="GF387" s="5"/>
      <c r="GG387" s="5"/>
      <c r="GH387" s="5"/>
      <c r="GI387" s="5"/>
      <c r="GJ387" s="5"/>
      <c r="GK387" s="5"/>
      <c r="GL387" s="5"/>
      <c r="GM387" s="5"/>
      <c r="GN387" s="5"/>
    </row>
    <row r="388" spans="1:196" s="286" customFormat="1">
      <c r="A388" s="1"/>
      <c r="B388" s="2"/>
      <c r="C388" s="2"/>
      <c r="D388" s="2"/>
      <c r="E388" s="5"/>
      <c r="F388" s="369"/>
      <c r="G388" s="369"/>
      <c r="I388" s="5"/>
      <c r="J388" s="5"/>
      <c r="K388" s="295"/>
      <c r="L388" s="5"/>
      <c r="M388" s="298"/>
      <c r="N388" s="5"/>
      <c r="O388" s="298"/>
      <c r="P388" s="299"/>
      <c r="Q388" s="5"/>
      <c r="R388" s="5"/>
      <c r="S388" s="5"/>
      <c r="T388" s="5"/>
      <c r="U388" s="5"/>
      <c r="V388" s="5"/>
      <c r="W388" s="5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  <c r="FS388" s="14"/>
      <c r="FT388" s="14"/>
      <c r="FU388" s="14"/>
      <c r="FV388" s="14"/>
      <c r="FW388" s="14"/>
      <c r="FX388" s="14"/>
      <c r="FY388" s="14"/>
      <c r="FZ388" s="14"/>
      <c r="GA388" s="14"/>
      <c r="GB388" s="14"/>
      <c r="GC388" s="14"/>
      <c r="GD388" s="14"/>
      <c r="GE388" s="5"/>
      <c r="GF388" s="5"/>
      <c r="GG388" s="5"/>
      <c r="GH388" s="5"/>
      <c r="GI388" s="5"/>
      <c r="GJ388" s="5"/>
      <c r="GK388" s="5"/>
      <c r="GL388" s="5"/>
      <c r="GM388" s="5"/>
      <c r="GN388" s="5"/>
    </row>
    <row r="389" spans="1:196" s="286" customFormat="1">
      <c r="A389" s="1"/>
      <c r="B389" s="2"/>
      <c r="C389" s="2"/>
      <c r="D389" s="2"/>
      <c r="E389" s="5"/>
      <c r="F389" s="369"/>
      <c r="G389" s="369"/>
      <c r="I389" s="5"/>
      <c r="J389" s="5"/>
      <c r="K389" s="295"/>
      <c r="L389" s="5"/>
      <c r="M389" s="298"/>
      <c r="N389" s="5"/>
      <c r="O389" s="298"/>
      <c r="P389" s="299"/>
      <c r="Q389" s="5"/>
      <c r="R389" s="5"/>
      <c r="S389" s="5"/>
      <c r="T389" s="5"/>
      <c r="U389" s="5"/>
      <c r="V389" s="5"/>
      <c r="W389" s="5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  <c r="FS389" s="14"/>
      <c r="FT389" s="14"/>
      <c r="FU389" s="14"/>
      <c r="FV389" s="14"/>
      <c r="FW389" s="14"/>
      <c r="FX389" s="14"/>
      <c r="FY389" s="14"/>
      <c r="FZ389" s="14"/>
      <c r="GA389" s="14"/>
      <c r="GB389" s="14"/>
      <c r="GC389" s="14"/>
      <c r="GD389" s="14"/>
      <c r="GE389" s="5"/>
      <c r="GF389" s="5"/>
      <c r="GG389" s="5"/>
      <c r="GH389" s="5"/>
      <c r="GI389" s="5"/>
      <c r="GJ389" s="5"/>
      <c r="GK389" s="5"/>
      <c r="GL389" s="5"/>
      <c r="GM389" s="5"/>
      <c r="GN389" s="5"/>
    </row>
    <row r="390" spans="1:196" s="286" customFormat="1">
      <c r="A390" s="1"/>
      <c r="B390" s="2"/>
      <c r="C390" s="2"/>
      <c r="D390" s="2"/>
      <c r="E390" s="5"/>
      <c r="F390" s="369"/>
      <c r="G390" s="369"/>
      <c r="I390" s="5"/>
      <c r="J390" s="5"/>
      <c r="K390" s="295"/>
      <c r="L390" s="5"/>
      <c r="M390" s="298"/>
      <c r="N390" s="5"/>
      <c r="O390" s="298"/>
      <c r="P390" s="299"/>
      <c r="Q390" s="5"/>
      <c r="R390" s="5"/>
      <c r="S390" s="5"/>
      <c r="T390" s="5"/>
      <c r="U390" s="5"/>
      <c r="V390" s="5"/>
      <c r="W390" s="5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  <c r="FS390" s="14"/>
      <c r="FT390" s="14"/>
      <c r="FU390" s="14"/>
      <c r="FV390" s="14"/>
      <c r="FW390" s="14"/>
      <c r="FX390" s="14"/>
      <c r="FY390" s="14"/>
      <c r="FZ390" s="14"/>
      <c r="GA390" s="14"/>
      <c r="GB390" s="14"/>
      <c r="GC390" s="14"/>
      <c r="GD390" s="14"/>
      <c r="GE390" s="5"/>
      <c r="GF390" s="5"/>
      <c r="GG390" s="5"/>
      <c r="GH390" s="5"/>
      <c r="GI390" s="5"/>
      <c r="GJ390" s="5"/>
      <c r="GK390" s="5"/>
      <c r="GL390" s="5"/>
      <c r="GM390" s="5"/>
      <c r="GN390" s="5"/>
    </row>
    <row r="391" spans="1:196" s="286" customFormat="1">
      <c r="A391" s="1"/>
      <c r="B391" s="2"/>
      <c r="C391" s="2"/>
      <c r="D391" s="2"/>
      <c r="E391" s="5"/>
      <c r="F391" s="369"/>
      <c r="G391" s="369"/>
      <c r="I391" s="5"/>
      <c r="J391" s="5"/>
      <c r="K391" s="295"/>
      <c r="L391" s="5"/>
      <c r="M391" s="298"/>
      <c r="N391" s="5"/>
      <c r="O391" s="298"/>
      <c r="P391" s="299"/>
      <c r="Q391" s="5"/>
      <c r="R391" s="5"/>
      <c r="S391" s="5"/>
      <c r="T391" s="5"/>
      <c r="U391" s="5"/>
      <c r="V391" s="5"/>
      <c r="W391" s="5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  <c r="FU391" s="14"/>
      <c r="FV391" s="14"/>
      <c r="FW391" s="14"/>
      <c r="FX391" s="14"/>
      <c r="FY391" s="14"/>
      <c r="FZ391" s="14"/>
      <c r="GA391" s="14"/>
      <c r="GB391" s="14"/>
      <c r="GC391" s="14"/>
      <c r="GD391" s="14"/>
      <c r="GE391" s="5"/>
      <c r="GF391" s="5"/>
      <c r="GG391" s="5"/>
      <c r="GH391" s="5"/>
      <c r="GI391" s="5"/>
      <c r="GJ391" s="5"/>
      <c r="GK391" s="5"/>
      <c r="GL391" s="5"/>
      <c r="GM391" s="5"/>
      <c r="GN391" s="5"/>
    </row>
    <row r="392" spans="1:196" s="286" customFormat="1">
      <c r="A392" s="1"/>
      <c r="B392" s="2"/>
      <c r="C392" s="2"/>
      <c r="D392" s="2"/>
      <c r="E392" s="5"/>
      <c r="F392" s="369"/>
      <c r="G392" s="369"/>
      <c r="I392" s="5"/>
      <c r="J392" s="5"/>
      <c r="K392" s="295"/>
      <c r="L392" s="5"/>
      <c r="M392" s="298"/>
      <c r="N392" s="5"/>
      <c r="O392" s="298"/>
      <c r="P392" s="299"/>
      <c r="Q392" s="5"/>
      <c r="R392" s="5"/>
      <c r="S392" s="5"/>
      <c r="T392" s="5"/>
      <c r="U392" s="5"/>
      <c r="V392" s="5"/>
      <c r="W392" s="5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  <c r="FS392" s="14"/>
      <c r="FT392" s="14"/>
      <c r="FU392" s="14"/>
      <c r="FV392" s="14"/>
      <c r="FW392" s="14"/>
      <c r="FX392" s="14"/>
      <c r="FY392" s="14"/>
      <c r="FZ392" s="14"/>
      <c r="GA392" s="14"/>
      <c r="GB392" s="14"/>
      <c r="GC392" s="14"/>
      <c r="GD392" s="14"/>
      <c r="GE392" s="5"/>
      <c r="GF392" s="5"/>
      <c r="GG392" s="5"/>
      <c r="GH392" s="5"/>
      <c r="GI392" s="5"/>
      <c r="GJ392" s="5"/>
      <c r="GK392" s="5"/>
      <c r="GL392" s="5"/>
      <c r="GM392" s="5"/>
      <c r="GN392" s="5"/>
    </row>
    <row r="393" spans="1:196" s="286" customFormat="1">
      <c r="A393" s="1"/>
      <c r="B393" s="2"/>
      <c r="C393" s="2"/>
      <c r="D393" s="2"/>
      <c r="E393" s="5"/>
      <c r="F393" s="369"/>
      <c r="G393" s="369"/>
      <c r="I393" s="5"/>
      <c r="J393" s="5"/>
      <c r="K393" s="295"/>
      <c r="L393" s="5"/>
      <c r="M393" s="298"/>
      <c r="N393" s="5"/>
      <c r="O393" s="298"/>
      <c r="P393" s="299"/>
      <c r="Q393" s="5"/>
      <c r="R393" s="5"/>
      <c r="S393" s="5"/>
      <c r="T393" s="5"/>
      <c r="U393" s="5"/>
      <c r="V393" s="5"/>
      <c r="W393" s="5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  <c r="FS393" s="14"/>
      <c r="FT393" s="14"/>
      <c r="FU393" s="14"/>
      <c r="FV393" s="14"/>
      <c r="FW393" s="14"/>
      <c r="FX393" s="14"/>
      <c r="FY393" s="14"/>
      <c r="FZ393" s="14"/>
      <c r="GA393" s="14"/>
      <c r="GB393" s="14"/>
      <c r="GC393" s="14"/>
      <c r="GD393" s="14"/>
      <c r="GE393" s="5"/>
      <c r="GF393" s="5"/>
      <c r="GG393" s="5"/>
      <c r="GH393" s="5"/>
      <c r="GI393" s="5"/>
      <c r="GJ393" s="5"/>
      <c r="GK393" s="5"/>
      <c r="GL393" s="5"/>
      <c r="GM393" s="5"/>
      <c r="GN393" s="5"/>
    </row>
    <row r="394" spans="1:196" s="286" customFormat="1">
      <c r="A394" s="1"/>
      <c r="B394" s="2"/>
      <c r="C394" s="2"/>
      <c r="D394" s="2"/>
      <c r="E394" s="5"/>
      <c r="F394" s="369"/>
      <c r="G394" s="369"/>
      <c r="I394" s="5"/>
      <c r="J394" s="5"/>
      <c r="K394" s="295"/>
      <c r="L394" s="5"/>
      <c r="M394" s="298"/>
      <c r="N394" s="5"/>
      <c r="O394" s="298"/>
      <c r="P394" s="299"/>
      <c r="Q394" s="5"/>
      <c r="R394" s="5"/>
      <c r="S394" s="5"/>
      <c r="T394" s="5"/>
      <c r="U394" s="5"/>
      <c r="V394" s="5"/>
      <c r="W394" s="5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  <c r="FS394" s="14"/>
      <c r="FT394" s="14"/>
      <c r="FU394" s="14"/>
      <c r="FV394" s="14"/>
      <c r="FW394" s="14"/>
      <c r="FX394" s="14"/>
      <c r="FY394" s="14"/>
      <c r="FZ394" s="14"/>
      <c r="GA394" s="14"/>
      <c r="GB394" s="14"/>
      <c r="GC394" s="14"/>
      <c r="GD394" s="14"/>
      <c r="GE394" s="5"/>
      <c r="GF394" s="5"/>
      <c r="GG394" s="5"/>
      <c r="GH394" s="5"/>
      <c r="GI394" s="5"/>
      <c r="GJ394" s="5"/>
      <c r="GK394" s="5"/>
      <c r="GL394" s="5"/>
      <c r="GM394" s="5"/>
      <c r="GN394" s="5"/>
    </row>
    <row r="395" spans="1:196" s="286" customFormat="1">
      <c r="A395" s="1"/>
      <c r="B395" s="2"/>
      <c r="C395" s="2"/>
      <c r="D395" s="2"/>
      <c r="E395" s="5"/>
      <c r="F395" s="369"/>
      <c r="G395" s="369"/>
      <c r="I395" s="5"/>
      <c r="J395" s="5"/>
      <c r="K395" s="295"/>
      <c r="L395" s="5"/>
      <c r="M395" s="298"/>
      <c r="N395" s="5"/>
      <c r="O395" s="298"/>
      <c r="P395" s="299"/>
      <c r="Q395" s="5"/>
      <c r="R395" s="5"/>
      <c r="S395" s="5"/>
      <c r="T395" s="5"/>
      <c r="U395" s="5"/>
      <c r="V395" s="5"/>
      <c r="W395" s="5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  <c r="FS395" s="14"/>
      <c r="FT395" s="14"/>
      <c r="FU395" s="14"/>
      <c r="FV395" s="14"/>
      <c r="FW395" s="14"/>
      <c r="FX395" s="14"/>
      <c r="FY395" s="14"/>
      <c r="FZ395" s="14"/>
      <c r="GA395" s="14"/>
      <c r="GB395" s="14"/>
      <c r="GC395" s="14"/>
      <c r="GD395" s="14"/>
      <c r="GE395" s="5"/>
      <c r="GF395" s="5"/>
      <c r="GG395" s="5"/>
      <c r="GH395" s="5"/>
      <c r="GI395" s="5"/>
      <c r="GJ395" s="5"/>
      <c r="GK395" s="5"/>
      <c r="GL395" s="5"/>
      <c r="GM395" s="5"/>
      <c r="GN395" s="5"/>
    </row>
    <row r="396" spans="1:196" s="286" customFormat="1">
      <c r="A396" s="1"/>
      <c r="B396" s="2"/>
      <c r="C396" s="2"/>
      <c r="D396" s="2"/>
      <c r="E396" s="5"/>
      <c r="F396" s="369"/>
      <c r="G396" s="369"/>
      <c r="I396" s="5"/>
      <c r="J396" s="5"/>
      <c r="K396" s="295"/>
      <c r="L396" s="5"/>
      <c r="M396" s="298"/>
      <c r="N396" s="5"/>
      <c r="O396" s="298"/>
      <c r="P396" s="299"/>
      <c r="Q396" s="5"/>
      <c r="R396" s="5"/>
      <c r="S396" s="5"/>
      <c r="T396" s="5"/>
      <c r="U396" s="5"/>
      <c r="V396" s="5"/>
      <c r="W396" s="5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  <c r="GC396" s="14"/>
      <c r="GD396" s="14"/>
      <c r="GE396" s="5"/>
      <c r="GF396" s="5"/>
      <c r="GG396" s="5"/>
      <c r="GH396" s="5"/>
      <c r="GI396" s="5"/>
      <c r="GJ396" s="5"/>
      <c r="GK396" s="5"/>
      <c r="GL396" s="5"/>
      <c r="GM396" s="5"/>
      <c r="GN396" s="5"/>
    </row>
    <row r="397" spans="1:196" s="286" customFormat="1">
      <c r="A397" s="1"/>
      <c r="B397" s="2"/>
      <c r="C397" s="2"/>
      <c r="D397" s="2"/>
      <c r="E397" s="5"/>
      <c r="F397" s="369"/>
      <c r="G397" s="369"/>
      <c r="I397" s="5"/>
      <c r="J397" s="5"/>
      <c r="K397" s="295"/>
      <c r="L397" s="5"/>
      <c r="M397" s="298"/>
      <c r="N397" s="5"/>
      <c r="O397" s="298"/>
      <c r="P397" s="299"/>
      <c r="Q397" s="5"/>
      <c r="R397" s="5"/>
      <c r="S397" s="5"/>
      <c r="T397" s="5"/>
      <c r="U397" s="5"/>
      <c r="V397" s="5"/>
      <c r="W397" s="5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  <c r="FS397" s="14"/>
      <c r="FT397" s="14"/>
      <c r="FU397" s="14"/>
      <c r="FV397" s="14"/>
      <c r="FW397" s="14"/>
      <c r="FX397" s="14"/>
      <c r="FY397" s="14"/>
      <c r="FZ397" s="14"/>
      <c r="GA397" s="14"/>
      <c r="GB397" s="14"/>
      <c r="GC397" s="14"/>
      <c r="GD397" s="14"/>
      <c r="GE397" s="5"/>
      <c r="GF397" s="5"/>
      <c r="GG397" s="5"/>
      <c r="GH397" s="5"/>
      <c r="GI397" s="5"/>
      <c r="GJ397" s="5"/>
      <c r="GK397" s="5"/>
      <c r="GL397" s="5"/>
      <c r="GM397" s="5"/>
      <c r="GN397" s="5"/>
    </row>
    <row r="398" spans="1:196" s="286" customFormat="1">
      <c r="A398" s="1"/>
      <c r="B398" s="2"/>
      <c r="C398" s="2"/>
      <c r="D398" s="2"/>
      <c r="E398" s="5"/>
      <c r="F398" s="369"/>
      <c r="G398" s="369"/>
      <c r="I398" s="5"/>
      <c r="J398" s="5"/>
      <c r="K398" s="295"/>
      <c r="L398" s="5"/>
      <c r="M398" s="298"/>
      <c r="N398" s="5"/>
      <c r="O398" s="298"/>
      <c r="P398" s="299"/>
      <c r="Q398" s="5"/>
      <c r="R398" s="5"/>
      <c r="S398" s="5"/>
      <c r="T398" s="5"/>
      <c r="U398" s="5"/>
      <c r="V398" s="5"/>
      <c r="W398" s="5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  <c r="FS398" s="14"/>
      <c r="FT398" s="14"/>
      <c r="FU398" s="14"/>
      <c r="FV398" s="14"/>
      <c r="FW398" s="14"/>
      <c r="FX398" s="14"/>
      <c r="FY398" s="14"/>
      <c r="FZ398" s="14"/>
      <c r="GA398" s="14"/>
      <c r="GB398" s="14"/>
      <c r="GC398" s="14"/>
      <c r="GD398" s="14"/>
      <c r="GE398" s="5"/>
      <c r="GF398" s="5"/>
      <c r="GG398" s="5"/>
      <c r="GH398" s="5"/>
      <c r="GI398" s="5"/>
      <c r="GJ398" s="5"/>
      <c r="GK398" s="5"/>
      <c r="GL398" s="5"/>
      <c r="GM398" s="5"/>
      <c r="GN398" s="5"/>
    </row>
    <row r="399" spans="1:196" s="286" customFormat="1">
      <c r="A399" s="1"/>
      <c r="B399" s="2"/>
      <c r="C399" s="2"/>
      <c r="D399" s="2"/>
      <c r="E399" s="5"/>
      <c r="F399" s="369"/>
      <c r="G399" s="369"/>
      <c r="I399" s="5"/>
      <c r="J399" s="5"/>
      <c r="K399" s="295"/>
      <c r="L399" s="5"/>
      <c r="M399" s="298"/>
      <c r="N399" s="5"/>
      <c r="O399" s="298"/>
      <c r="P399" s="299"/>
      <c r="Q399" s="5"/>
      <c r="R399" s="5"/>
      <c r="S399" s="5"/>
      <c r="T399" s="5"/>
      <c r="U399" s="5"/>
      <c r="V399" s="5"/>
      <c r="W399" s="5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  <c r="FU399" s="14"/>
      <c r="FV399" s="14"/>
      <c r="FW399" s="14"/>
      <c r="FX399" s="14"/>
      <c r="FY399" s="14"/>
      <c r="FZ399" s="14"/>
      <c r="GA399" s="14"/>
      <c r="GB399" s="14"/>
      <c r="GC399" s="14"/>
      <c r="GD399" s="14"/>
      <c r="GE399" s="5"/>
      <c r="GF399" s="5"/>
      <c r="GG399" s="5"/>
      <c r="GH399" s="5"/>
      <c r="GI399" s="5"/>
      <c r="GJ399" s="5"/>
      <c r="GK399" s="5"/>
      <c r="GL399" s="5"/>
      <c r="GM399" s="5"/>
      <c r="GN399" s="5"/>
    </row>
    <row r="400" spans="1:196" s="286" customFormat="1">
      <c r="A400" s="1"/>
      <c r="B400" s="2"/>
      <c r="C400" s="2"/>
      <c r="D400" s="2"/>
      <c r="E400" s="5"/>
      <c r="F400" s="369"/>
      <c r="G400" s="369"/>
      <c r="I400" s="5"/>
      <c r="J400" s="5"/>
      <c r="K400" s="295"/>
      <c r="L400" s="5"/>
      <c r="M400" s="298"/>
      <c r="N400" s="5"/>
      <c r="O400" s="298"/>
      <c r="P400" s="299"/>
      <c r="Q400" s="5"/>
      <c r="R400" s="5"/>
      <c r="S400" s="5"/>
      <c r="T400" s="5"/>
      <c r="U400" s="5"/>
      <c r="V400" s="5"/>
      <c r="W400" s="5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  <c r="FS400" s="14"/>
      <c r="FT400" s="14"/>
      <c r="FU400" s="14"/>
      <c r="FV400" s="14"/>
      <c r="FW400" s="14"/>
      <c r="FX400" s="14"/>
      <c r="FY400" s="14"/>
      <c r="FZ400" s="14"/>
      <c r="GA400" s="14"/>
      <c r="GB400" s="14"/>
      <c r="GC400" s="14"/>
      <c r="GD400" s="14"/>
      <c r="GE400" s="5"/>
      <c r="GF400" s="5"/>
      <c r="GG400" s="5"/>
      <c r="GH400" s="5"/>
      <c r="GI400" s="5"/>
      <c r="GJ400" s="5"/>
      <c r="GK400" s="5"/>
      <c r="GL400" s="5"/>
      <c r="GM400" s="5"/>
      <c r="GN400" s="5"/>
    </row>
    <row r="401" spans="1:196" s="286" customFormat="1">
      <c r="A401" s="1"/>
      <c r="B401" s="2"/>
      <c r="C401" s="2"/>
      <c r="D401" s="2"/>
      <c r="E401" s="5"/>
      <c r="F401" s="369"/>
      <c r="G401" s="369"/>
      <c r="I401" s="5"/>
      <c r="J401" s="5"/>
      <c r="K401" s="295"/>
      <c r="L401" s="5"/>
      <c r="M401" s="298"/>
      <c r="N401" s="5"/>
      <c r="O401" s="298"/>
      <c r="P401" s="299"/>
      <c r="Q401" s="5"/>
      <c r="R401" s="5"/>
      <c r="S401" s="5"/>
      <c r="T401" s="5"/>
      <c r="U401" s="5"/>
      <c r="V401" s="5"/>
      <c r="W401" s="5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  <c r="GC401" s="14"/>
      <c r="GD401" s="14"/>
      <c r="GE401" s="5"/>
      <c r="GF401" s="5"/>
      <c r="GG401" s="5"/>
      <c r="GH401" s="5"/>
      <c r="GI401" s="5"/>
      <c r="GJ401" s="5"/>
      <c r="GK401" s="5"/>
      <c r="GL401" s="5"/>
      <c r="GM401" s="5"/>
      <c r="GN401" s="5"/>
    </row>
    <row r="402" spans="1:196" s="286" customFormat="1">
      <c r="A402" s="1"/>
      <c r="B402" s="2"/>
      <c r="C402" s="2"/>
      <c r="D402" s="2"/>
      <c r="E402" s="5"/>
      <c r="F402" s="369"/>
      <c r="G402" s="369"/>
      <c r="I402" s="5"/>
      <c r="J402" s="5"/>
      <c r="K402" s="295"/>
      <c r="L402" s="5"/>
      <c r="M402" s="298"/>
      <c r="N402" s="5"/>
      <c r="O402" s="298"/>
      <c r="P402" s="299"/>
      <c r="Q402" s="5"/>
      <c r="R402" s="5"/>
      <c r="S402" s="5"/>
      <c r="T402" s="5"/>
      <c r="U402" s="5"/>
      <c r="V402" s="5"/>
      <c r="W402" s="5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  <c r="GC402" s="14"/>
      <c r="GD402" s="14"/>
      <c r="GE402" s="5"/>
      <c r="GF402" s="5"/>
      <c r="GG402" s="5"/>
      <c r="GH402" s="5"/>
      <c r="GI402" s="5"/>
      <c r="GJ402" s="5"/>
      <c r="GK402" s="5"/>
      <c r="GL402" s="5"/>
      <c r="GM402" s="5"/>
      <c r="GN402" s="5"/>
    </row>
    <row r="403" spans="1:196" s="286" customFormat="1">
      <c r="A403" s="1"/>
      <c r="B403" s="2"/>
      <c r="C403" s="2"/>
      <c r="D403" s="2"/>
      <c r="E403" s="5"/>
      <c r="F403" s="369"/>
      <c r="G403" s="369"/>
      <c r="I403" s="5"/>
      <c r="J403" s="5"/>
      <c r="K403" s="295"/>
      <c r="L403" s="5"/>
      <c r="M403" s="298"/>
      <c r="N403" s="5"/>
      <c r="O403" s="298"/>
      <c r="P403" s="299"/>
      <c r="Q403" s="5"/>
      <c r="R403" s="5"/>
      <c r="S403" s="5"/>
      <c r="T403" s="5"/>
      <c r="U403" s="5"/>
      <c r="V403" s="5"/>
      <c r="W403" s="5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  <c r="FU403" s="14"/>
      <c r="FV403" s="14"/>
      <c r="FW403" s="14"/>
      <c r="FX403" s="14"/>
      <c r="FY403" s="14"/>
      <c r="FZ403" s="14"/>
      <c r="GA403" s="14"/>
      <c r="GB403" s="14"/>
      <c r="GC403" s="14"/>
      <c r="GD403" s="14"/>
      <c r="GE403" s="5"/>
      <c r="GF403" s="5"/>
      <c r="GG403" s="5"/>
      <c r="GH403" s="5"/>
      <c r="GI403" s="5"/>
      <c r="GJ403" s="5"/>
      <c r="GK403" s="5"/>
      <c r="GL403" s="5"/>
      <c r="GM403" s="5"/>
      <c r="GN403" s="5"/>
    </row>
    <row r="404" spans="1:196" s="286" customFormat="1">
      <c r="A404" s="1"/>
      <c r="B404" s="2"/>
      <c r="C404" s="2"/>
      <c r="D404" s="2"/>
      <c r="E404" s="5"/>
      <c r="F404" s="369"/>
      <c r="G404" s="369"/>
      <c r="I404" s="5"/>
      <c r="J404" s="5"/>
      <c r="K404" s="295"/>
      <c r="L404" s="5"/>
      <c r="M404" s="298"/>
      <c r="N404" s="5"/>
      <c r="O404" s="298"/>
      <c r="P404" s="299"/>
      <c r="Q404" s="5"/>
      <c r="R404" s="5"/>
      <c r="S404" s="5"/>
      <c r="T404" s="5"/>
      <c r="U404" s="5"/>
      <c r="V404" s="5"/>
      <c r="W404" s="5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  <c r="FS404" s="14"/>
      <c r="FT404" s="14"/>
      <c r="FU404" s="14"/>
      <c r="FV404" s="14"/>
      <c r="FW404" s="14"/>
      <c r="FX404" s="14"/>
      <c r="FY404" s="14"/>
      <c r="FZ404" s="14"/>
      <c r="GA404" s="14"/>
      <c r="GB404" s="14"/>
      <c r="GC404" s="14"/>
      <c r="GD404" s="14"/>
      <c r="GE404" s="5"/>
      <c r="GF404" s="5"/>
      <c r="GG404" s="5"/>
      <c r="GH404" s="5"/>
      <c r="GI404" s="5"/>
      <c r="GJ404" s="5"/>
      <c r="GK404" s="5"/>
      <c r="GL404" s="5"/>
      <c r="GM404" s="5"/>
      <c r="GN404" s="5"/>
    </row>
    <row r="405" spans="1:196" s="286" customFormat="1">
      <c r="A405" s="1"/>
      <c r="B405" s="2"/>
      <c r="C405" s="2"/>
      <c r="D405" s="2"/>
      <c r="E405" s="5"/>
      <c r="F405" s="369"/>
      <c r="G405" s="369"/>
      <c r="I405" s="5"/>
      <c r="J405" s="5"/>
      <c r="K405" s="295"/>
      <c r="L405" s="5"/>
      <c r="M405" s="298"/>
      <c r="N405" s="5"/>
      <c r="O405" s="298"/>
      <c r="P405" s="299"/>
      <c r="Q405" s="5"/>
      <c r="R405" s="5"/>
      <c r="S405" s="5"/>
      <c r="T405" s="5"/>
      <c r="U405" s="5"/>
      <c r="V405" s="5"/>
      <c r="W405" s="5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  <c r="FS405" s="14"/>
      <c r="FT405" s="14"/>
      <c r="FU405" s="14"/>
      <c r="FV405" s="14"/>
      <c r="FW405" s="14"/>
      <c r="FX405" s="14"/>
      <c r="FY405" s="14"/>
      <c r="FZ405" s="14"/>
      <c r="GA405" s="14"/>
      <c r="GB405" s="14"/>
      <c r="GC405" s="14"/>
      <c r="GD405" s="14"/>
      <c r="GE405" s="5"/>
      <c r="GF405" s="5"/>
      <c r="GG405" s="5"/>
      <c r="GH405" s="5"/>
      <c r="GI405" s="5"/>
      <c r="GJ405" s="5"/>
      <c r="GK405" s="5"/>
      <c r="GL405" s="5"/>
      <c r="GM405" s="5"/>
      <c r="GN405" s="5"/>
    </row>
    <row r="406" spans="1:196" s="286" customFormat="1">
      <c r="A406" s="1"/>
      <c r="B406" s="2"/>
      <c r="C406" s="2"/>
      <c r="D406" s="2"/>
      <c r="E406" s="5"/>
      <c r="F406" s="369"/>
      <c r="G406" s="369"/>
      <c r="I406" s="5"/>
      <c r="J406" s="5"/>
      <c r="K406" s="295"/>
      <c r="L406" s="5"/>
      <c r="M406" s="298"/>
      <c r="N406" s="5"/>
      <c r="O406" s="298"/>
      <c r="P406" s="299"/>
      <c r="Q406" s="5"/>
      <c r="R406" s="5"/>
      <c r="S406" s="5"/>
      <c r="T406" s="5"/>
      <c r="U406" s="5"/>
      <c r="V406" s="5"/>
      <c r="W406" s="5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5"/>
      <c r="GF406" s="5"/>
      <c r="GG406" s="5"/>
      <c r="GH406" s="5"/>
      <c r="GI406" s="5"/>
      <c r="GJ406" s="5"/>
      <c r="GK406" s="5"/>
      <c r="GL406" s="5"/>
      <c r="GM406" s="5"/>
      <c r="GN406" s="5"/>
    </row>
    <row r="407" spans="1:196" s="286" customFormat="1">
      <c r="A407" s="1"/>
      <c r="B407" s="2"/>
      <c r="C407" s="2"/>
      <c r="D407" s="2"/>
      <c r="E407" s="5"/>
      <c r="F407" s="369"/>
      <c r="G407" s="369"/>
      <c r="I407" s="5"/>
      <c r="J407" s="5"/>
      <c r="K407" s="295"/>
      <c r="L407" s="5"/>
      <c r="M407" s="298"/>
      <c r="N407" s="5"/>
      <c r="O407" s="298"/>
      <c r="P407" s="299"/>
      <c r="Q407" s="5"/>
      <c r="R407" s="5"/>
      <c r="S407" s="5"/>
      <c r="T407" s="5"/>
      <c r="U407" s="5"/>
      <c r="V407" s="5"/>
      <c r="W407" s="5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  <c r="FS407" s="14"/>
      <c r="FT407" s="14"/>
      <c r="FU407" s="14"/>
      <c r="FV407" s="14"/>
      <c r="FW407" s="14"/>
      <c r="FX407" s="14"/>
      <c r="FY407" s="14"/>
      <c r="FZ407" s="14"/>
      <c r="GA407" s="14"/>
      <c r="GB407" s="14"/>
      <c r="GC407" s="14"/>
      <c r="GD407" s="14"/>
      <c r="GE407" s="5"/>
      <c r="GF407" s="5"/>
      <c r="GG407" s="5"/>
      <c r="GH407" s="5"/>
      <c r="GI407" s="5"/>
      <c r="GJ407" s="5"/>
      <c r="GK407" s="5"/>
      <c r="GL407" s="5"/>
      <c r="GM407" s="5"/>
      <c r="GN407" s="5"/>
    </row>
    <row r="408" spans="1:196" s="286" customFormat="1">
      <c r="A408" s="1"/>
      <c r="B408" s="2"/>
      <c r="C408" s="2"/>
      <c r="D408" s="2"/>
      <c r="E408" s="5"/>
      <c r="F408" s="369"/>
      <c r="G408" s="369"/>
      <c r="I408" s="5"/>
      <c r="J408" s="5"/>
      <c r="K408" s="295"/>
      <c r="L408" s="5"/>
      <c r="M408" s="298"/>
      <c r="N408" s="5"/>
      <c r="O408" s="298"/>
      <c r="P408" s="299"/>
      <c r="Q408" s="5"/>
      <c r="R408" s="5"/>
      <c r="S408" s="5"/>
      <c r="T408" s="5"/>
      <c r="U408" s="5"/>
      <c r="V408" s="5"/>
      <c r="W408" s="5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  <c r="GC408" s="14"/>
      <c r="GD408" s="14"/>
      <c r="GE408" s="5"/>
      <c r="GF408" s="5"/>
      <c r="GG408" s="5"/>
      <c r="GH408" s="5"/>
      <c r="GI408" s="5"/>
      <c r="GJ408" s="5"/>
      <c r="GK408" s="5"/>
      <c r="GL408" s="5"/>
      <c r="GM408" s="5"/>
      <c r="GN408" s="5"/>
    </row>
    <row r="409" spans="1:196" s="286" customFormat="1">
      <c r="A409" s="1"/>
      <c r="B409" s="2"/>
      <c r="C409" s="2"/>
      <c r="D409" s="2"/>
      <c r="E409" s="5"/>
      <c r="F409" s="369"/>
      <c r="G409" s="369"/>
      <c r="I409" s="5"/>
      <c r="J409" s="5"/>
      <c r="K409" s="295"/>
      <c r="L409" s="5"/>
      <c r="M409" s="298"/>
      <c r="N409" s="5"/>
      <c r="O409" s="298"/>
      <c r="P409" s="299"/>
      <c r="Q409" s="5"/>
      <c r="R409" s="5"/>
      <c r="S409" s="5"/>
      <c r="T409" s="5"/>
      <c r="U409" s="5"/>
      <c r="V409" s="5"/>
      <c r="W409" s="5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  <c r="FS409" s="14"/>
      <c r="FT409" s="14"/>
      <c r="FU409" s="14"/>
      <c r="FV409" s="14"/>
      <c r="FW409" s="14"/>
      <c r="FX409" s="14"/>
      <c r="FY409" s="14"/>
      <c r="FZ409" s="14"/>
      <c r="GA409" s="14"/>
      <c r="GB409" s="14"/>
      <c r="GC409" s="14"/>
      <c r="GD409" s="14"/>
      <c r="GE409" s="5"/>
      <c r="GF409" s="5"/>
      <c r="GG409" s="5"/>
      <c r="GH409" s="5"/>
      <c r="GI409" s="5"/>
      <c r="GJ409" s="5"/>
      <c r="GK409" s="5"/>
      <c r="GL409" s="5"/>
      <c r="GM409" s="5"/>
      <c r="GN409" s="5"/>
    </row>
    <row r="410" spans="1:196" s="286" customFormat="1">
      <c r="A410" s="1"/>
      <c r="B410" s="2"/>
      <c r="C410" s="2"/>
      <c r="D410" s="2"/>
      <c r="E410" s="5"/>
      <c r="F410" s="369"/>
      <c r="G410" s="369"/>
      <c r="I410" s="5"/>
      <c r="J410" s="5"/>
      <c r="K410" s="295"/>
      <c r="L410" s="5"/>
      <c r="M410" s="298"/>
      <c r="N410" s="5"/>
      <c r="O410" s="298"/>
      <c r="P410" s="299"/>
      <c r="Q410" s="5"/>
      <c r="R410" s="5"/>
      <c r="S410" s="5"/>
      <c r="T410" s="5"/>
      <c r="U410" s="5"/>
      <c r="V410" s="5"/>
      <c r="W410" s="5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  <c r="GC410" s="14"/>
      <c r="GD410" s="14"/>
      <c r="GE410" s="5"/>
      <c r="GF410" s="5"/>
      <c r="GG410" s="5"/>
      <c r="GH410" s="5"/>
      <c r="GI410" s="5"/>
      <c r="GJ410" s="5"/>
      <c r="GK410" s="5"/>
      <c r="GL410" s="5"/>
      <c r="GM410" s="5"/>
      <c r="GN410" s="5"/>
    </row>
    <row r="411" spans="1:196" s="286" customFormat="1">
      <c r="A411" s="1"/>
      <c r="B411" s="2"/>
      <c r="C411" s="2"/>
      <c r="D411" s="2"/>
      <c r="E411" s="5"/>
      <c r="F411" s="369"/>
      <c r="G411" s="369"/>
      <c r="I411" s="5"/>
      <c r="J411" s="5"/>
      <c r="K411" s="295"/>
      <c r="L411" s="5"/>
      <c r="M411" s="298"/>
      <c r="N411" s="5"/>
      <c r="O411" s="298"/>
      <c r="P411" s="299"/>
      <c r="Q411" s="5"/>
      <c r="R411" s="5"/>
      <c r="S411" s="5"/>
      <c r="T411" s="5"/>
      <c r="U411" s="5"/>
      <c r="V411" s="5"/>
      <c r="W411" s="5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  <c r="FS411" s="14"/>
      <c r="FT411" s="14"/>
      <c r="FU411" s="14"/>
      <c r="FV411" s="14"/>
      <c r="FW411" s="14"/>
      <c r="FX411" s="14"/>
      <c r="FY411" s="14"/>
      <c r="FZ411" s="14"/>
      <c r="GA411" s="14"/>
      <c r="GB411" s="14"/>
      <c r="GC411" s="14"/>
      <c r="GD411" s="14"/>
      <c r="GE411" s="5"/>
      <c r="GF411" s="5"/>
      <c r="GG411" s="5"/>
      <c r="GH411" s="5"/>
      <c r="GI411" s="5"/>
      <c r="GJ411" s="5"/>
      <c r="GK411" s="5"/>
      <c r="GL411" s="5"/>
      <c r="GM411" s="5"/>
      <c r="GN411" s="5"/>
    </row>
    <row r="412" spans="1:196" s="286" customFormat="1">
      <c r="A412" s="1"/>
      <c r="B412" s="2"/>
      <c r="C412" s="2"/>
      <c r="D412" s="2"/>
      <c r="E412" s="5"/>
      <c r="F412" s="369"/>
      <c r="G412" s="369"/>
      <c r="I412" s="5"/>
      <c r="J412" s="5"/>
      <c r="K412" s="295"/>
      <c r="L412" s="5"/>
      <c r="M412" s="298"/>
      <c r="N412" s="5"/>
      <c r="O412" s="298"/>
      <c r="P412" s="299"/>
      <c r="Q412" s="5"/>
      <c r="R412" s="5"/>
      <c r="S412" s="5"/>
      <c r="T412" s="5"/>
      <c r="U412" s="5"/>
      <c r="V412" s="5"/>
      <c r="W412" s="5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  <c r="GC412" s="14"/>
      <c r="GD412" s="14"/>
      <c r="GE412" s="5"/>
      <c r="GF412" s="5"/>
      <c r="GG412" s="5"/>
      <c r="GH412" s="5"/>
      <c r="GI412" s="5"/>
      <c r="GJ412" s="5"/>
      <c r="GK412" s="5"/>
      <c r="GL412" s="5"/>
      <c r="GM412" s="5"/>
      <c r="GN412" s="5"/>
    </row>
    <row r="413" spans="1:196" s="286" customFormat="1">
      <c r="A413" s="1"/>
      <c r="B413" s="2"/>
      <c r="C413" s="2"/>
      <c r="D413" s="2"/>
      <c r="E413" s="5"/>
      <c r="F413" s="369"/>
      <c r="G413" s="369"/>
      <c r="I413" s="5"/>
      <c r="J413" s="5"/>
      <c r="K413" s="295"/>
      <c r="L413" s="5"/>
      <c r="M413" s="298"/>
      <c r="N413" s="5"/>
      <c r="O413" s="298"/>
      <c r="P413" s="299"/>
      <c r="Q413" s="5"/>
      <c r="R413" s="5"/>
      <c r="S413" s="5"/>
      <c r="T413" s="5"/>
      <c r="U413" s="5"/>
      <c r="V413" s="5"/>
      <c r="W413" s="5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  <c r="GC413" s="14"/>
      <c r="GD413" s="14"/>
      <c r="GE413" s="5"/>
      <c r="GF413" s="5"/>
      <c r="GG413" s="5"/>
      <c r="GH413" s="5"/>
      <c r="GI413" s="5"/>
      <c r="GJ413" s="5"/>
      <c r="GK413" s="5"/>
      <c r="GL413" s="5"/>
      <c r="GM413" s="5"/>
      <c r="GN413" s="5"/>
    </row>
    <row r="414" spans="1:196" s="286" customFormat="1">
      <c r="A414" s="1"/>
      <c r="B414" s="2"/>
      <c r="C414" s="2"/>
      <c r="D414" s="2"/>
      <c r="E414" s="5"/>
      <c r="F414" s="369"/>
      <c r="G414" s="369"/>
      <c r="I414" s="5"/>
      <c r="J414" s="5"/>
      <c r="K414" s="295"/>
      <c r="L414" s="5"/>
      <c r="M414" s="298"/>
      <c r="N414" s="5"/>
      <c r="O414" s="298"/>
      <c r="P414" s="299"/>
      <c r="Q414" s="5"/>
      <c r="R414" s="5"/>
      <c r="S414" s="5"/>
      <c r="T414" s="5"/>
      <c r="U414" s="5"/>
      <c r="V414" s="5"/>
      <c r="W414" s="5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  <c r="FS414" s="14"/>
      <c r="FT414" s="14"/>
      <c r="FU414" s="14"/>
      <c r="FV414" s="14"/>
      <c r="FW414" s="14"/>
      <c r="FX414" s="14"/>
      <c r="FY414" s="14"/>
      <c r="FZ414" s="14"/>
      <c r="GA414" s="14"/>
      <c r="GB414" s="14"/>
      <c r="GC414" s="14"/>
      <c r="GD414" s="14"/>
      <c r="GE414" s="5"/>
      <c r="GF414" s="5"/>
      <c r="GG414" s="5"/>
      <c r="GH414" s="5"/>
      <c r="GI414" s="5"/>
      <c r="GJ414" s="5"/>
      <c r="GK414" s="5"/>
      <c r="GL414" s="5"/>
      <c r="GM414" s="5"/>
      <c r="GN414" s="5"/>
    </row>
    <row r="415" spans="1:196" s="286" customFormat="1">
      <c r="A415" s="1"/>
      <c r="B415" s="2"/>
      <c r="C415" s="2"/>
      <c r="D415" s="2"/>
      <c r="E415" s="5"/>
      <c r="F415" s="369"/>
      <c r="G415" s="369"/>
      <c r="I415" s="5"/>
      <c r="J415" s="5"/>
      <c r="K415" s="295"/>
      <c r="L415" s="5"/>
      <c r="M415" s="298"/>
      <c r="N415" s="5"/>
      <c r="O415" s="298"/>
      <c r="P415" s="299"/>
      <c r="Q415" s="5"/>
      <c r="R415" s="5"/>
      <c r="S415" s="5"/>
      <c r="T415" s="5"/>
      <c r="U415" s="5"/>
      <c r="V415" s="5"/>
      <c r="W415" s="5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  <c r="FS415" s="14"/>
      <c r="FT415" s="14"/>
      <c r="FU415" s="14"/>
      <c r="FV415" s="14"/>
      <c r="FW415" s="14"/>
      <c r="FX415" s="14"/>
      <c r="FY415" s="14"/>
      <c r="FZ415" s="14"/>
      <c r="GA415" s="14"/>
      <c r="GB415" s="14"/>
      <c r="GC415" s="14"/>
      <c r="GD415" s="14"/>
      <c r="GE415" s="5"/>
      <c r="GF415" s="5"/>
      <c r="GG415" s="5"/>
      <c r="GH415" s="5"/>
      <c r="GI415" s="5"/>
      <c r="GJ415" s="5"/>
      <c r="GK415" s="5"/>
      <c r="GL415" s="5"/>
      <c r="GM415" s="5"/>
      <c r="GN415" s="5"/>
    </row>
    <row r="416" spans="1:196" s="286" customFormat="1">
      <c r="A416" s="1"/>
      <c r="B416" s="2"/>
      <c r="C416" s="2"/>
      <c r="D416" s="2"/>
      <c r="E416" s="5"/>
      <c r="F416" s="369"/>
      <c r="G416" s="369"/>
      <c r="I416" s="5"/>
      <c r="J416" s="5"/>
      <c r="K416" s="295"/>
      <c r="L416" s="5"/>
      <c r="M416" s="298"/>
      <c r="N416" s="5"/>
      <c r="O416" s="298"/>
      <c r="P416" s="299"/>
      <c r="Q416" s="5"/>
      <c r="R416" s="5"/>
      <c r="S416" s="5"/>
      <c r="T416" s="5"/>
      <c r="U416" s="5"/>
      <c r="V416" s="5"/>
      <c r="W416" s="5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5"/>
      <c r="GF416" s="5"/>
      <c r="GG416" s="5"/>
      <c r="GH416" s="5"/>
      <c r="GI416" s="5"/>
      <c r="GJ416" s="5"/>
      <c r="GK416" s="5"/>
      <c r="GL416" s="5"/>
      <c r="GM416" s="5"/>
      <c r="GN416" s="5"/>
    </row>
    <row r="417" spans="1:196" s="286" customFormat="1">
      <c r="A417" s="1"/>
      <c r="B417" s="2"/>
      <c r="C417" s="2"/>
      <c r="D417" s="2"/>
      <c r="E417" s="5"/>
      <c r="F417" s="369"/>
      <c r="G417" s="369"/>
      <c r="I417" s="5"/>
      <c r="J417" s="5"/>
      <c r="K417" s="295"/>
      <c r="L417" s="5"/>
      <c r="M417" s="298"/>
      <c r="N417" s="5"/>
      <c r="O417" s="298"/>
      <c r="P417" s="299"/>
      <c r="Q417" s="5"/>
      <c r="R417" s="5"/>
      <c r="S417" s="5"/>
      <c r="T417" s="5"/>
      <c r="U417" s="5"/>
      <c r="V417" s="5"/>
      <c r="W417" s="5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  <c r="FU417" s="14"/>
      <c r="FV417" s="14"/>
      <c r="FW417" s="14"/>
      <c r="FX417" s="14"/>
      <c r="FY417" s="14"/>
      <c r="FZ417" s="14"/>
      <c r="GA417" s="14"/>
      <c r="GB417" s="14"/>
      <c r="GC417" s="14"/>
      <c r="GD417" s="14"/>
      <c r="GE417" s="5"/>
      <c r="GF417" s="5"/>
      <c r="GG417" s="5"/>
      <c r="GH417" s="5"/>
      <c r="GI417" s="5"/>
      <c r="GJ417" s="5"/>
      <c r="GK417" s="5"/>
      <c r="GL417" s="5"/>
      <c r="GM417" s="5"/>
      <c r="GN417" s="5"/>
    </row>
    <row r="418" spans="1:196" s="286" customFormat="1">
      <c r="A418" s="1"/>
      <c r="B418" s="2"/>
      <c r="C418" s="2"/>
      <c r="D418" s="2"/>
      <c r="E418" s="5"/>
      <c r="F418" s="369"/>
      <c r="G418" s="369"/>
      <c r="I418" s="5"/>
      <c r="J418" s="5"/>
      <c r="K418" s="295"/>
      <c r="L418" s="5"/>
      <c r="M418" s="298"/>
      <c r="N418" s="5"/>
      <c r="O418" s="298"/>
      <c r="P418" s="299"/>
      <c r="Q418" s="5"/>
      <c r="R418" s="5"/>
      <c r="S418" s="5"/>
      <c r="T418" s="5"/>
      <c r="U418" s="5"/>
      <c r="V418" s="5"/>
      <c r="W418" s="5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5"/>
      <c r="GF418" s="5"/>
      <c r="GG418" s="5"/>
      <c r="GH418" s="5"/>
      <c r="GI418" s="5"/>
      <c r="GJ418" s="5"/>
      <c r="GK418" s="5"/>
      <c r="GL418" s="5"/>
      <c r="GM418" s="5"/>
      <c r="GN418" s="5"/>
    </row>
    <row r="419" spans="1:196" s="286" customFormat="1">
      <c r="A419" s="1"/>
      <c r="B419" s="2"/>
      <c r="C419" s="2"/>
      <c r="D419" s="2"/>
      <c r="E419" s="5"/>
      <c r="F419" s="369"/>
      <c r="G419" s="369"/>
      <c r="I419" s="5"/>
      <c r="J419" s="5"/>
      <c r="K419" s="295"/>
      <c r="L419" s="5"/>
      <c r="M419" s="298"/>
      <c r="N419" s="5"/>
      <c r="O419" s="298"/>
      <c r="P419" s="299"/>
      <c r="Q419" s="5"/>
      <c r="R419" s="5"/>
      <c r="S419" s="5"/>
      <c r="T419" s="5"/>
      <c r="U419" s="5"/>
      <c r="V419" s="5"/>
      <c r="W419" s="5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  <c r="GC419" s="14"/>
      <c r="GD419" s="14"/>
      <c r="GE419" s="5"/>
      <c r="GF419" s="5"/>
      <c r="GG419" s="5"/>
      <c r="GH419" s="5"/>
      <c r="GI419" s="5"/>
      <c r="GJ419" s="5"/>
      <c r="GK419" s="5"/>
      <c r="GL419" s="5"/>
      <c r="GM419" s="5"/>
      <c r="GN419" s="5"/>
    </row>
    <row r="420" spans="1:196" s="286" customFormat="1">
      <c r="A420" s="1"/>
      <c r="B420" s="2"/>
      <c r="C420" s="2"/>
      <c r="D420" s="2"/>
      <c r="E420" s="5"/>
      <c r="F420" s="369"/>
      <c r="G420" s="369"/>
      <c r="I420" s="5"/>
      <c r="J420" s="5"/>
      <c r="K420" s="295"/>
      <c r="L420" s="5"/>
      <c r="M420" s="298"/>
      <c r="N420" s="5"/>
      <c r="O420" s="298"/>
      <c r="P420" s="299"/>
      <c r="Q420" s="5"/>
      <c r="R420" s="5"/>
      <c r="S420" s="5"/>
      <c r="T420" s="5"/>
      <c r="U420" s="5"/>
      <c r="V420" s="5"/>
      <c r="W420" s="5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  <c r="GC420" s="14"/>
      <c r="GD420" s="14"/>
      <c r="GE420" s="5"/>
      <c r="GF420" s="5"/>
      <c r="GG420" s="5"/>
      <c r="GH420" s="5"/>
      <c r="GI420" s="5"/>
      <c r="GJ420" s="5"/>
      <c r="GK420" s="5"/>
      <c r="GL420" s="5"/>
      <c r="GM420" s="5"/>
      <c r="GN420" s="5"/>
    </row>
    <row r="421" spans="1:196" s="286" customFormat="1">
      <c r="A421" s="1"/>
      <c r="B421" s="2"/>
      <c r="C421" s="2"/>
      <c r="D421" s="2"/>
      <c r="E421" s="5"/>
      <c r="F421" s="369"/>
      <c r="G421" s="369"/>
      <c r="I421" s="5"/>
      <c r="J421" s="5"/>
      <c r="K421" s="295"/>
      <c r="L421" s="5"/>
      <c r="M421" s="298"/>
      <c r="N421" s="5"/>
      <c r="O421" s="298"/>
      <c r="P421" s="299"/>
      <c r="Q421" s="5"/>
      <c r="R421" s="5"/>
      <c r="S421" s="5"/>
      <c r="T421" s="5"/>
      <c r="U421" s="5"/>
      <c r="V421" s="5"/>
      <c r="W421" s="5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  <c r="GC421" s="14"/>
      <c r="GD421" s="14"/>
      <c r="GE421" s="5"/>
      <c r="GF421" s="5"/>
      <c r="GG421" s="5"/>
      <c r="GH421" s="5"/>
      <c r="GI421" s="5"/>
      <c r="GJ421" s="5"/>
      <c r="GK421" s="5"/>
      <c r="GL421" s="5"/>
      <c r="GM421" s="5"/>
      <c r="GN421" s="5"/>
    </row>
    <row r="422" spans="1:196" s="286" customFormat="1">
      <c r="A422" s="1"/>
      <c r="B422" s="2"/>
      <c r="C422" s="2"/>
      <c r="D422" s="2"/>
      <c r="E422" s="5"/>
      <c r="F422" s="369"/>
      <c r="G422" s="369"/>
      <c r="I422" s="5"/>
      <c r="J422" s="5"/>
      <c r="K422" s="295"/>
      <c r="L422" s="5"/>
      <c r="M422" s="298"/>
      <c r="N422" s="5"/>
      <c r="O422" s="298"/>
      <c r="P422" s="299"/>
      <c r="Q422" s="5"/>
      <c r="R422" s="5"/>
      <c r="S422" s="5"/>
      <c r="T422" s="5"/>
      <c r="U422" s="5"/>
      <c r="V422" s="5"/>
      <c r="W422" s="5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  <c r="FU422" s="14"/>
      <c r="FV422" s="14"/>
      <c r="FW422" s="14"/>
      <c r="FX422" s="14"/>
      <c r="FY422" s="14"/>
      <c r="FZ422" s="14"/>
      <c r="GA422" s="14"/>
      <c r="GB422" s="14"/>
      <c r="GC422" s="14"/>
      <c r="GD422" s="14"/>
      <c r="GE422" s="5"/>
      <c r="GF422" s="5"/>
      <c r="GG422" s="5"/>
      <c r="GH422" s="5"/>
      <c r="GI422" s="5"/>
      <c r="GJ422" s="5"/>
      <c r="GK422" s="5"/>
      <c r="GL422" s="5"/>
      <c r="GM422" s="5"/>
      <c r="GN422" s="5"/>
    </row>
    <row r="423" spans="1:196" s="286" customFormat="1">
      <c r="A423" s="1"/>
      <c r="B423" s="2"/>
      <c r="C423" s="2"/>
      <c r="D423" s="2"/>
      <c r="E423" s="5"/>
      <c r="F423" s="369"/>
      <c r="G423" s="369"/>
      <c r="I423" s="5"/>
      <c r="J423" s="5"/>
      <c r="K423" s="295"/>
      <c r="L423" s="5"/>
      <c r="M423" s="298"/>
      <c r="N423" s="5"/>
      <c r="O423" s="298"/>
      <c r="P423" s="299"/>
      <c r="Q423" s="5"/>
      <c r="R423" s="5"/>
      <c r="S423" s="5"/>
      <c r="T423" s="5"/>
      <c r="U423" s="5"/>
      <c r="V423" s="5"/>
      <c r="W423" s="5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  <c r="FU423" s="14"/>
      <c r="FV423" s="14"/>
      <c r="FW423" s="14"/>
      <c r="FX423" s="14"/>
      <c r="FY423" s="14"/>
      <c r="FZ423" s="14"/>
      <c r="GA423" s="14"/>
      <c r="GB423" s="14"/>
      <c r="GC423" s="14"/>
      <c r="GD423" s="14"/>
      <c r="GE423" s="5"/>
      <c r="GF423" s="5"/>
      <c r="GG423" s="5"/>
      <c r="GH423" s="5"/>
      <c r="GI423" s="5"/>
      <c r="GJ423" s="5"/>
      <c r="GK423" s="5"/>
      <c r="GL423" s="5"/>
      <c r="GM423" s="5"/>
      <c r="GN423" s="5"/>
    </row>
    <row r="424" spans="1:196" s="286" customFormat="1">
      <c r="A424" s="1"/>
      <c r="B424" s="2"/>
      <c r="C424" s="2"/>
      <c r="D424" s="2"/>
      <c r="E424" s="5"/>
      <c r="F424" s="369"/>
      <c r="G424" s="369"/>
      <c r="I424" s="5"/>
      <c r="J424" s="5"/>
      <c r="K424" s="295"/>
      <c r="L424" s="5"/>
      <c r="M424" s="298"/>
      <c r="N424" s="5"/>
      <c r="O424" s="298"/>
      <c r="P424" s="299"/>
      <c r="Q424" s="5"/>
      <c r="R424" s="5"/>
      <c r="S424" s="5"/>
      <c r="T424" s="5"/>
      <c r="U424" s="5"/>
      <c r="V424" s="5"/>
      <c r="W424" s="5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  <c r="FS424" s="14"/>
      <c r="FT424" s="14"/>
      <c r="FU424" s="14"/>
      <c r="FV424" s="14"/>
      <c r="FW424" s="14"/>
      <c r="FX424" s="14"/>
      <c r="FY424" s="14"/>
      <c r="FZ424" s="14"/>
      <c r="GA424" s="14"/>
      <c r="GB424" s="14"/>
      <c r="GC424" s="14"/>
      <c r="GD424" s="14"/>
      <c r="GE424" s="5"/>
      <c r="GF424" s="5"/>
      <c r="GG424" s="5"/>
      <c r="GH424" s="5"/>
      <c r="GI424" s="5"/>
      <c r="GJ424" s="5"/>
      <c r="GK424" s="5"/>
      <c r="GL424" s="5"/>
      <c r="GM424" s="5"/>
      <c r="GN424" s="5"/>
    </row>
    <row r="425" spans="1:196" s="286" customFormat="1">
      <c r="A425" s="1"/>
      <c r="B425" s="2"/>
      <c r="C425" s="2"/>
      <c r="D425" s="2"/>
      <c r="E425" s="5"/>
      <c r="F425" s="369"/>
      <c r="G425" s="369"/>
      <c r="I425" s="5"/>
      <c r="J425" s="5"/>
      <c r="K425" s="295"/>
      <c r="L425" s="5"/>
      <c r="M425" s="298"/>
      <c r="N425" s="5"/>
      <c r="O425" s="298"/>
      <c r="P425" s="299"/>
      <c r="Q425" s="5"/>
      <c r="R425" s="5"/>
      <c r="S425" s="5"/>
      <c r="T425" s="5"/>
      <c r="U425" s="5"/>
      <c r="V425" s="5"/>
      <c r="W425" s="5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  <c r="FU425" s="14"/>
      <c r="FV425" s="14"/>
      <c r="FW425" s="14"/>
      <c r="FX425" s="14"/>
      <c r="FY425" s="14"/>
      <c r="FZ425" s="14"/>
      <c r="GA425" s="14"/>
      <c r="GB425" s="14"/>
      <c r="GC425" s="14"/>
      <c r="GD425" s="14"/>
      <c r="GE425" s="5"/>
      <c r="GF425" s="5"/>
      <c r="GG425" s="5"/>
      <c r="GH425" s="5"/>
      <c r="GI425" s="5"/>
      <c r="GJ425" s="5"/>
      <c r="GK425" s="5"/>
      <c r="GL425" s="5"/>
      <c r="GM425" s="5"/>
      <c r="GN425" s="5"/>
    </row>
    <row r="426" spans="1:196" s="286" customFormat="1">
      <c r="A426" s="1"/>
      <c r="B426" s="2"/>
      <c r="C426" s="2"/>
      <c r="D426" s="2"/>
      <c r="E426" s="5"/>
      <c r="F426" s="369"/>
      <c r="G426" s="369"/>
      <c r="I426" s="5"/>
      <c r="J426" s="5"/>
      <c r="K426" s="295"/>
      <c r="L426" s="5"/>
      <c r="M426" s="298"/>
      <c r="N426" s="5"/>
      <c r="O426" s="298"/>
      <c r="P426" s="299"/>
      <c r="Q426" s="5"/>
      <c r="R426" s="5"/>
      <c r="S426" s="5"/>
      <c r="T426" s="5"/>
      <c r="U426" s="5"/>
      <c r="V426" s="5"/>
      <c r="W426" s="5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  <c r="FU426" s="14"/>
      <c r="FV426" s="14"/>
      <c r="FW426" s="14"/>
      <c r="FX426" s="14"/>
      <c r="FY426" s="14"/>
      <c r="FZ426" s="14"/>
      <c r="GA426" s="14"/>
      <c r="GB426" s="14"/>
      <c r="GC426" s="14"/>
      <c r="GD426" s="14"/>
      <c r="GE426" s="5"/>
      <c r="GF426" s="5"/>
      <c r="GG426" s="5"/>
      <c r="GH426" s="5"/>
      <c r="GI426" s="5"/>
      <c r="GJ426" s="5"/>
      <c r="GK426" s="5"/>
      <c r="GL426" s="5"/>
      <c r="GM426" s="5"/>
      <c r="GN426" s="5"/>
    </row>
    <row r="427" spans="1:196" s="286" customFormat="1">
      <c r="A427" s="1"/>
      <c r="B427" s="2"/>
      <c r="C427" s="2"/>
      <c r="D427" s="2"/>
      <c r="E427" s="5"/>
      <c r="F427" s="369"/>
      <c r="G427" s="369"/>
      <c r="I427" s="5"/>
      <c r="J427" s="5"/>
      <c r="K427" s="295"/>
      <c r="L427" s="5"/>
      <c r="M427" s="298"/>
      <c r="N427" s="5"/>
      <c r="O427" s="298"/>
      <c r="P427" s="299"/>
      <c r="Q427" s="5"/>
      <c r="R427" s="5"/>
      <c r="S427" s="5"/>
      <c r="T427" s="5"/>
      <c r="U427" s="5"/>
      <c r="V427" s="5"/>
      <c r="W427" s="5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  <c r="FU427" s="14"/>
      <c r="FV427" s="14"/>
      <c r="FW427" s="14"/>
      <c r="FX427" s="14"/>
      <c r="FY427" s="14"/>
      <c r="FZ427" s="14"/>
      <c r="GA427" s="14"/>
      <c r="GB427" s="14"/>
      <c r="GC427" s="14"/>
      <c r="GD427" s="14"/>
      <c r="GE427" s="5"/>
      <c r="GF427" s="5"/>
      <c r="GG427" s="5"/>
      <c r="GH427" s="5"/>
      <c r="GI427" s="5"/>
      <c r="GJ427" s="5"/>
      <c r="GK427" s="5"/>
      <c r="GL427" s="5"/>
      <c r="GM427" s="5"/>
      <c r="GN427" s="5"/>
    </row>
    <row r="428" spans="1:196" s="286" customFormat="1">
      <c r="A428" s="1"/>
      <c r="B428" s="2"/>
      <c r="C428" s="2"/>
      <c r="D428" s="2"/>
      <c r="E428" s="5"/>
      <c r="F428" s="369"/>
      <c r="G428" s="369"/>
      <c r="I428" s="5"/>
      <c r="J428" s="5"/>
      <c r="K428" s="295"/>
      <c r="L428" s="5"/>
      <c r="M428" s="298"/>
      <c r="N428" s="5"/>
      <c r="O428" s="298"/>
      <c r="P428" s="299"/>
      <c r="Q428" s="5"/>
      <c r="R428" s="5"/>
      <c r="S428" s="5"/>
      <c r="T428" s="5"/>
      <c r="U428" s="5"/>
      <c r="V428" s="5"/>
      <c r="W428" s="5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  <c r="FS428" s="14"/>
      <c r="FT428" s="14"/>
      <c r="FU428" s="14"/>
      <c r="FV428" s="14"/>
      <c r="FW428" s="14"/>
      <c r="FX428" s="14"/>
      <c r="FY428" s="14"/>
      <c r="FZ428" s="14"/>
      <c r="GA428" s="14"/>
      <c r="GB428" s="14"/>
      <c r="GC428" s="14"/>
      <c r="GD428" s="14"/>
      <c r="GE428" s="5"/>
      <c r="GF428" s="5"/>
      <c r="GG428" s="5"/>
      <c r="GH428" s="5"/>
      <c r="GI428" s="5"/>
      <c r="GJ428" s="5"/>
      <c r="GK428" s="5"/>
      <c r="GL428" s="5"/>
      <c r="GM428" s="5"/>
      <c r="GN428" s="5"/>
    </row>
    <row r="429" spans="1:196" s="286" customFormat="1">
      <c r="A429" s="1"/>
      <c r="B429" s="2"/>
      <c r="C429" s="2"/>
      <c r="D429" s="2"/>
      <c r="E429" s="5"/>
      <c r="F429" s="369"/>
      <c r="G429" s="369"/>
      <c r="I429" s="5"/>
      <c r="J429" s="5"/>
      <c r="K429" s="295"/>
      <c r="L429" s="5"/>
      <c r="M429" s="298"/>
      <c r="N429" s="5"/>
      <c r="O429" s="298"/>
      <c r="P429" s="299"/>
      <c r="Q429" s="5"/>
      <c r="R429" s="5"/>
      <c r="S429" s="5"/>
      <c r="T429" s="5"/>
      <c r="U429" s="5"/>
      <c r="V429" s="5"/>
      <c r="W429" s="5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  <c r="FO429" s="14"/>
      <c r="FP429" s="14"/>
      <c r="FQ429" s="14"/>
      <c r="FR429" s="14"/>
      <c r="FS429" s="14"/>
      <c r="FT429" s="14"/>
      <c r="FU429" s="14"/>
      <c r="FV429" s="14"/>
      <c r="FW429" s="14"/>
      <c r="FX429" s="14"/>
      <c r="FY429" s="14"/>
      <c r="FZ429" s="14"/>
      <c r="GA429" s="14"/>
      <c r="GB429" s="14"/>
      <c r="GC429" s="14"/>
      <c r="GD429" s="14"/>
      <c r="GE429" s="5"/>
      <c r="GF429" s="5"/>
      <c r="GG429" s="5"/>
      <c r="GH429" s="5"/>
      <c r="GI429" s="5"/>
      <c r="GJ429" s="5"/>
      <c r="GK429" s="5"/>
      <c r="GL429" s="5"/>
      <c r="GM429" s="5"/>
      <c r="GN429" s="5"/>
    </row>
    <row r="430" spans="1:196" s="286" customFormat="1">
      <c r="A430" s="1"/>
      <c r="B430" s="2"/>
      <c r="C430" s="2"/>
      <c r="D430" s="2"/>
      <c r="E430" s="5"/>
      <c r="F430" s="369"/>
      <c r="G430" s="369"/>
      <c r="I430" s="5"/>
      <c r="J430" s="5"/>
      <c r="K430" s="295"/>
      <c r="L430" s="5"/>
      <c r="M430" s="298"/>
      <c r="N430" s="5"/>
      <c r="O430" s="298"/>
      <c r="P430" s="299"/>
      <c r="Q430" s="5"/>
      <c r="R430" s="5"/>
      <c r="S430" s="5"/>
      <c r="T430" s="5"/>
      <c r="U430" s="5"/>
      <c r="V430" s="5"/>
      <c r="W430" s="5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  <c r="FS430" s="14"/>
      <c r="FT430" s="14"/>
      <c r="FU430" s="14"/>
      <c r="FV430" s="14"/>
      <c r="FW430" s="14"/>
      <c r="FX430" s="14"/>
      <c r="FY430" s="14"/>
      <c r="FZ430" s="14"/>
      <c r="GA430" s="14"/>
      <c r="GB430" s="14"/>
      <c r="GC430" s="14"/>
      <c r="GD430" s="14"/>
      <c r="GE430" s="5"/>
      <c r="GF430" s="5"/>
      <c r="GG430" s="5"/>
      <c r="GH430" s="5"/>
      <c r="GI430" s="5"/>
      <c r="GJ430" s="5"/>
      <c r="GK430" s="5"/>
      <c r="GL430" s="5"/>
      <c r="GM430" s="5"/>
      <c r="GN430" s="5"/>
    </row>
    <row r="431" spans="1:196" s="286" customFormat="1">
      <c r="A431" s="1"/>
      <c r="B431" s="2"/>
      <c r="C431" s="2"/>
      <c r="D431" s="2"/>
      <c r="E431" s="5"/>
      <c r="F431" s="369"/>
      <c r="G431" s="369"/>
      <c r="I431" s="5"/>
      <c r="J431" s="5"/>
      <c r="K431" s="295"/>
      <c r="L431" s="5"/>
      <c r="M431" s="298"/>
      <c r="N431" s="5"/>
      <c r="O431" s="298"/>
      <c r="P431" s="299"/>
      <c r="Q431" s="5"/>
      <c r="R431" s="5"/>
      <c r="S431" s="5"/>
      <c r="T431" s="5"/>
      <c r="U431" s="5"/>
      <c r="V431" s="5"/>
      <c r="W431" s="5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  <c r="FO431" s="14"/>
      <c r="FP431" s="14"/>
      <c r="FQ431" s="14"/>
      <c r="FR431" s="14"/>
      <c r="FS431" s="14"/>
      <c r="FT431" s="14"/>
      <c r="FU431" s="14"/>
      <c r="FV431" s="14"/>
      <c r="FW431" s="14"/>
      <c r="FX431" s="14"/>
      <c r="FY431" s="14"/>
      <c r="FZ431" s="14"/>
      <c r="GA431" s="14"/>
      <c r="GB431" s="14"/>
      <c r="GC431" s="14"/>
      <c r="GD431" s="14"/>
      <c r="GE431" s="5"/>
      <c r="GF431" s="5"/>
      <c r="GG431" s="5"/>
      <c r="GH431" s="5"/>
      <c r="GI431" s="5"/>
      <c r="GJ431" s="5"/>
      <c r="GK431" s="5"/>
      <c r="GL431" s="5"/>
      <c r="GM431" s="5"/>
      <c r="GN431" s="5"/>
    </row>
    <row r="432" spans="1:196" s="286" customFormat="1">
      <c r="A432" s="1"/>
      <c r="B432" s="2"/>
      <c r="C432" s="2"/>
      <c r="D432" s="2"/>
      <c r="E432" s="5"/>
      <c r="F432" s="369"/>
      <c r="G432" s="369"/>
      <c r="I432" s="5"/>
      <c r="J432" s="5"/>
      <c r="K432" s="295"/>
      <c r="L432" s="5"/>
      <c r="M432" s="298"/>
      <c r="N432" s="5"/>
      <c r="O432" s="298"/>
      <c r="P432" s="299"/>
      <c r="Q432" s="5"/>
      <c r="R432" s="5"/>
      <c r="S432" s="5"/>
      <c r="T432" s="5"/>
      <c r="U432" s="5"/>
      <c r="V432" s="5"/>
      <c r="W432" s="5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  <c r="FS432" s="14"/>
      <c r="FT432" s="14"/>
      <c r="FU432" s="14"/>
      <c r="FV432" s="14"/>
      <c r="FW432" s="14"/>
      <c r="FX432" s="14"/>
      <c r="FY432" s="14"/>
      <c r="FZ432" s="14"/>
      <c r="GA432" s="14"/>
      <c r="GB432" s="14"/>
      <c r="GC432" s="14"/>
      <c r="GD432" s="14"/>
      <c r="GE432" s="5"/>
      <c r="GF432" s="5"/>
      <c r="GG432" s="5"/>
      <c r="GH432" s="5"/>
      <c r="GI432" s="5"/>
      <c r="GJ432" s="5"/>
      <c r="GK432" s="5"/>
      <c r="GL432" s="5"/>
      <c r="GM432" s="5"/>
      <c r="GN432" s="5"/>
    </row>
    <row r="433" spans="1:196" s="286" customFormat="1">
      <c r="A433" s="1"/>
      <c r="B433" s="2"/>
      <c r="C433" s="2"/>
      <c r="D433" s="2"/>
      <c r="E433" s="5"/>
      <c r="F433" s="369"/>
      <c r="G433" s="369"/>
      <c r="I433" s="5"/>
      <c r="J433" s="5"/>
      <c r="K433" s="295"/>
      <c r="L433" s="5"/>
      <c r="M433" s="298"/>
      <c r="N433" s="5"/>
      <c r="O433" s="298"/>
      <c r="P433" s="299"/>
      <c r="Q433" s="5"/>
      <c r="R433" s="5"/>
      <c r="S433" s="5"/>
      <c r="T433" s="5"/>
      <c r="U433" s="5"/>
      <c r="V433" s="5"/>
      <c r="W433" s="5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  <c r="FS433" s="14"/>
      <c r="FT433" s="14"/>
      <c r="FU433" s="14"/>
      <c r="FV433" s="14"/>
      <c r="FW433" s="14"/>
      <c r="FX433" s="14"/>
      <c r="FY433" s="14"/>
      <c r="FZ433" s="14"/>
      <c r="GA433" s="14"/>
      <c r="GB433" s="14"/>
      <c r="GC433" s="14"/>
      <c r="GD433" s="14"/>
      <c r="GE433" s="5"/>
      <c r="GF433" s="5"/>
      <c r="GG433" s="5"/>
      <c r="GH433" s="5"/>
      <c r="GI433" s="5"/>
      <c r="GJ433" s="5"/>
      <c r="GK433" s="5"/>
      <c r="GL433" s="5"/>
      <c r="GM433" s="5"/>
      <c r="GN433" s="5"/>
    </row>
    <row r="434" spans="1:196" s="286" customFormat="1">
      <c r="A434" s="1"/>
      <c r="B434" s="2"/>
      <c r="C434" s="2"/>
      <c r="D434" s="2"/>
      <c r="E434" s="5"/>
      <c r="F434" s="369"/>
      <c r="G434" s="369"/>
      <c r="I434" s="5"/>
      <c r="J434" s="5"/>
      <c r="K434" s="295"/>
      <c r="L434" s="5"/>
      <c r="M434" s="298"/>
      <c r="N434" s="5"/>
      <c r="O434" s="298"/>
      <c r="P434" s="299"/>
      <c r="Q434" s="5"/>
      <c r="R434" s="5"/>
      <c r="S434" s="5"/>
      <c r="T434" s="5"/>
      <c r="U434" s="5"/>
      <c r="V434" s="5"/>
      <c r="W434" s="5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  <c r="FS434" s="14"/>
      <c r="FT434" s="14"/>
      <c r="FU434" s="14"/>
      <c r="FV434" s="14"/>
      <c r="FW434" s="14"/>
      <c r="FX434" s="14"/>
      <c r="FY434" s="14"/>
      <c r="FZ434" s="14"/>
      <c r="GA434" s="14"/>
      <c r="GB434" s="14"/>
      <c r="GC434" s="14"/>
      <c r="GD434" s="14"/>
      <c r="GE434" s="5"/>
      <c r="GF434" s="5"/>
      <c r="GG434" s="5"/>
      <c r="GH434" s="5"/>
      <c r="GI434" s="5"/>
      <c r="GJ434" s="5"/>
      <c r="GK434" s="5"/>
      <c r="GL434" s="5"/>
      <c r="GM434" s="5"/>
      <c r="GN434" s="5"/>
    </row>
    <row r="435" spans="1:196" s="286" customFormat="1">
      <c r="A435" s="1"/>
      <c r="B435" s="2"/>
      <c r="C435" s="2"/>
      <c r="D435" s="2"/>
      <c r="E435" s="5"/>
      <c r="F435" s="369"/>
      <c r="G435" s="369"/>
      <c r="I435" s="5"/>
      <c r="J435" s="5"/>
      <c r="K435" s="295"/>
      <c r="L435" s="5"/>
      <c r="M435" s="298"/>
      <c r="N435" s="5"/>
      <c r="O435" s="298"/>
      <c r="P435" s="299"/>
      <c r="Q435" s="5"/>
      <c r="R435" s="5"/>
      <c r="S435" s="5"/>
      <c r="T435" s="5"/>
      <c r="U435" s="5"/>
      <c r="V435" s="5"/>
      <c r="W435" s="5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  <c r="FS435" s="14"/>
      <c r="FT435" s="14"/>
      <c r="FU435" s="14"/>
      <c r="FV435" s="14"/>
      <c r="FW435" s="14"/>
      <c r="FX435" s="14"/>
      <c r="FY435" s="14"/>
      <c r="FZ435" s="14"/>
      <c r="GA435" s="14"/>
      <c r="GB435" s="14"/>
      <c r="GC435" s="14"/>
      <c r="GD435" s="14"/>
      <c r="GE435" s="5"/>
      <c r="GF435" s="5"/>
      <c r="GG435" s="5"/>
      <c r="GH435" s="5"/>
      <c r="GI435" s="5"/>
      <c r="GJ435" s="5"/>
      <c r="GK435" s="5"/>
      <c r="GL435" s="5"/>
      <c r="GM435" s="5"/>
      <c r="GN435" s="5"/>
    </row>
    <row r="436" spans="1:196" s="286" customFormat="1">
      <c r="A436" s="1"/>
      <c r="B436" s="2"/>
      <c r="C436" s="2"/>
      <c r="D436" s="2"/>
      <c r="E436" s="5"/>
      <c r="F436" s="369"/>
      <c r="G436" s="369"/>
      <c r="I436" s="5"/>
      <c r="J436" s="5"/>
      <c r="K436" s="295"/>
      <c r="L436" s="5"/>
      <c r="M436" s="298"/>
      <c r="N436" s="5"/>
      <c r="O436" s="298"/>
      <c r="P436" s="299"/>
      <c r="Q436" s="5"/>
      <c r="R436" s="5"/>
      <c r="S436" s="5"/>
      <c r="T436" s="5"/>
      <c r="U436" s="5"/>
      <c r="V436" s="5"/>
      <c r="W436" s="5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  <c r="FS436" s="14"/>
      <c r="FT436" s="14"/>
      <c r="FU436" s="14"/>
      <c r="FV436" s="14"/>
      <c r="FW436" s="14"/>
      <c r="FX436" s="14"/>
      <c r="FY436" s="14"/>
      <c r="FZ436" s="14"/>
      <c r="GA436" s="14"/>
      <c r="GB436" s="14"/>
      <c r="GC436" s="14"/>
      <c r="GD436" s="14"/>
      <c r="GE436" s="5"/>
      <c r="GF436" s="5"/>
      <c r="GG436" s="5"/>
      <c r="GH436" s="5"/>
      <c r="GI436" s="5"/>
      <c r="GJ436" s="5"/>
      <c r="GK436" s="5"/>
      <c r="GL436" s="5"/>
      <c r="GM436" s="5"/>
      <c r="GN436" s="5"/>
    </row>
    <row r="437" spans="1:196" s="286" customFormat="1">
      <c r="A437" s="1"/>
      <c r="B437" s="2"/>
      <c r="C437" s="2"/>
      <c r="D437" s="2"/>
      <c r="E437" s="5"/>
      <c r="F437" s="369"/>
      <c r="G437" s="369"/>
      <c r="I437" s="5"/>
      <c r="J437" s="5"/>
      <c r="K437" s="295"/>
      <c r="L437" s="5"/>
      <c r="M437" s="298"/>
      <c r="N437" s="5"/>
      <c r="O437" s="298"/>
      <c r="P437" s="299"/>
      <c r="Q437" s="5"/>
      <c r="R437" s="5"/>
      <c r="S437" s="5"/>
      <c r="T437" s="5"/>
      <c r="U437" s="5"/>
      <c r="V437" s="5"/>
      <c r="W437" s="5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4"/>
      <c r="FP437" s="14"/>
      <c r="FQ437" s="14"/>
      <c r="FR437" s="14"/>
      <c r="FS437" s="14"/>
      <c r="FT437" s="14"/>
      <c r="FU437" s="14"/>
      <c r="FV437" s="14"/>
      <c r="FW437" s="14"/>
      <c r="FX437" s="14"/>
      <c r="FY437" s="14"/>
      <c r="FZ437" s="14"/>
      <c r="GA437" s="14"/>
      <c r="GB437" s="14"/>
      <c r="GC437" s="14"/>
      <c r="GD437" s="14"/>
      <c r="GE437" s="5"/>
      <c r="GF437" s="5"/>
      <c r="GG437" s="5"/>
      <c r="GH437" s="5"/>
      <c r="GI437" s="5"/>
      <c r="GJ437" s="5"/>
      <c r="GK437" s="5"/>
      <c r="GL437" s="5"/>
      <c r="GM437" s="5"/>
      <c r="GN437" s="5"/>
    </row>
    <row r="438" spans="1:196" s="286" customFormat="1">
      <c r="A438" s="1"/>
      <c r="B438" s="2"/>
      <c r="C438" s="2"/>
      <c r="D438" s="2"/>
      <c r="E438" s="5"/>
      <c r="F438" s="369"/>
      <c r="G438" s="369"/>
      <c r="I438" s="5"/>
      <c r="J438" s="5"/>
      <c r="K438" s="295"/>
      <c r="L438" s="5"/>
      <c r="M438" s="298"/>
      <c r="N438" s="5"/>
      <c r="O438" s="298"/>
      <c r="P438" s="299"/>
      <c r="Q438" s="5"/>
      <c r="R438" s="5"/>
      <c r="S438" s="5"/>
      <c r="T438" s="5"/>
      <c r="U438" s="5"/>
      <c r="V438" s="5"/>
      <c r="W438" s="5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  <c r="FU438" s="14"/>
      <c r="FV438" s="14"/>
      <c r="FW438" s="14"/>
      <c r="FX438" s="14"/>
      <c r="FY438" s="14"/>
      <c r="FZ438" s="14"/>
      <c r="GA438" s="14"/>
      <c r="GB438" s="14"/>
      <c r="GC438" s="14"/>
      <c r="GD438" s="14"/>
      <c r="GE438" s="5"/>
      <c r="GF438" s="5"/>
      <c r="GG438" s="5"/>
      <c r="GH438" s="5"/>
      <c r="GI438" s="5"/>
      <c r="GJ438" s="5"/>
      <c r="GK438" s="5"/>
      <c r="GL438" s="5"/>
      <c r="GM438" s="5"/>
      <c r="GN438" s="5"/>
    </row>
    <row r="439" spans="1:196" s="286" customFormat="1">
      <c r="A439" s="1"/>
      <c r="B439" s="2"/>
      <c r="C439" s="2"/>
      <c r="D439" s="2"/>
      <c r="E439" s="5"/>
      <c r="F439" s="369"/>
      <c r="G439" s="369"/>
      <c r="I439" s="5"/>
      <c r="J439" s="5"/>
      <c r="K439" s="295"/>
      <c r="L439" s="5"/>
      <c r="M439" s="298"/>
      <c r="N439" s="5"/>
      <c r="O439" s="298"/>
      <c r="P439" s="299"/>
      <c r="Q439" s="5"/>
      <c r="R439" s="5"/>
      <c r="S439" s="5"/>
      <c r="T439" s="5"/>
      <c r="U439" s="5"/>
      <c r="V439" s="5"/>
      <c r="W439" s="5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  <c r="FS439" s="14"/>
      <c r="FT439" s="14"/>
      <c r="FU439" s="14"/>
      <c r="FV439" s="14"/>
      <c r="FW439" s="14"/>
      <c r="FX439" s="14"/>
      <c r="FY439" s="14"/>
      <c r="FZ439" s="14"/>
      <c r="GA439" s="14"/>
      <c r="GB439" s="14"/>
      <c r="GC439" s="14"/>
      <c r="GD439" s="14"/>
      <c r="GE439" s="5"/>
      <c r="GF439" s="5"/>
      <c r="GG439" s="5"/>
      <c r="GH439" s="5"/>
      <c r="GI439" s="5"/>
      <c r="GJ439" s="5"/>
      <c r="GK439" s="5"/>
      <c r="GL439" s="5"/>
      <c r="GM439" s="5"/>
      <c r="GN439" s="5"/>
    </row>
    <row r="440" spans="1:196" s="286" customFormat="1">
      <c r="A440" s="1"/>
      <c r="B440" s="2"/>
      <c r="C440" s="2"/>
      <c r="D440" s="2"/>
      <c r="E440" s="5"/>
      <c r="F440" s="369"/>
      <c r="G440" s="369"/>
      <c r="I440" s="5"/>
      <c r="J440" s="5"/>
      <c r="K440" s="295"/>
      <c r="L440" s="5"/>
      <c r="M440" s="298"/>
      <c r="N440" s="5"/>
      <c r="O440" s="298"/>
      <c r="P440" s="299"/>
      <c r="Q440" s="5"/>
      <c r="R440" s="5"/>
      <c r="S440" s="5"/>
      <c r="T440" s="5"/>
      <c r="U440" s="5"/>
      <c r="V440" s="5"/>
      <c r="W440" s="5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  <c r="FS440" s="14"/>
      <c r="FT440" s="14"/>
      <c r="FU440" s="14"/>
      <c r="FV440" s="14"/>
      <c r="FW440" s="14"/>
      <c r="FX440" s="14"/>
      <c r="FY440" s="14"/>
      <c r="FZ440" s="14"/>
      <c r="GA440" s="14"/>
      <c r="GB440" s="14"/>
      <c r="GC440" s="14"/>
      <c r="GD440" s="14"/>
      <c r="GE440" s="5"/>
      <c r="GF440" s="5"/>
      <c r="GG440" s="5"/>
      <c r="GH440" s="5"/>
      <c r="GI440" s="5"/>
      <c r="GJ440" s="5"/>
      <c r="GK440" s="5"/>
      <c r="GL440" s="5"/>
      <c r="GM440" s="5"/>
      <c r="GN440" s="5"/>
    </row>
    <row r="441" spans="1:196" s="286" customFormat="1">
      <c r="A441" s="1"/>
      <c r="B441" s="2"/>
      <c r="C441" s="2"/>
      <c r="D441" s="2"/>
      <c r="E441" s="5"/>
      <c r="F441" s="369"/>
      <c r="G441" s="369"/>
      <c r="I441" s="5"/>
      <c r="J441" s="5"/>
      <c r="K441" s="295"/>
      <c r="L441" s="5"/>
      <c r="M441" s="298"/>
      <c r="N441" s="5"/>
      <c r="O441" s="298"/>
      <c r="P441" s="299"/>
      <c r="Q441" s="5"/>
      <c r="R441" s="5"/>
      <c r="S441" s="5"/>
      <c r="T441" s="5"/>
      <c r="U441" s="5"/>
      <c r="V441" s="5"/>
      <c r="W441" s="5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  <c r="FO441" s="14"/>
      <c r="FP441" s="14"/>
      <c r="FQ441" s="14"/>
      <c r="FR441" s="14"/>
      <c r="FS441" s="14"/>
      <c r="FT441" s="14"/>
      <c r="FU441" s="14"/>
      <c r="FV441" s="14"/>
      <c r="FW441" s="14"/>
      <c r="FX441" s="14"/>
      <c r="FY441" s="14"/>
      <c r="FZ441" s="14"/>
      <c r="GA441" s="14"/>
      <c r="GB441" s="14"/>
      <c r="GC441" s="14"/>
      <c r="GD441" s="14"/>
      <c r="GE441" s="5"/>
      <c r="GF441" s="5"/>
      <c r="GG441" s="5"/>
      <c r="GH441" s="5"/>
      <c r="GI441" s="5"/>
      <c r="GJ441" s="5"/>
      <c r="GK441" s="5"/>
      <c r="GL441" s="5"/>
      <c r="GM441" s="5"/>
      <c r="GN441" s="5"/>
    </row>
    <row r="442" spans="1:196" s="286" customFormat="1">
      <c r="A442" s="1"/>
      <c r="B442" s="2"/>
      <c r="C442" s="2"/>
      <c r="D442" s="2"/>
      <c r="E442" s="5"/>
      <c r="F442" s="369"/>
      <c r="G442" s="369"/>
      <c r="I442" s="5"/>
      <c r="J442" s="5"/>
      <c r="K442" s="295"/>
      <c r="L442" s="5"/>
      <c r="M442" s="298"/>
      <c r="N442" s="5"/>
      <c r="O442" s="298"/>
      <c r="P442" s="299"/>
      <c r="Q442" s="5"/>
      <c r="R442" s="5"/>
      <c r="S442" s="5"/>
      <c r="T442" s="5"/>
      <c r="U442" s="5"/>
      <c r="V442" s="5"/>
      <c r="W442" s="5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  <c r="FU442" s="14"/>
      <c r="FV442" s="14"/>
      <c r="FW442" s="14"/>
      <c r="FX442" s="14"/>
      <c r="FY442" s="14"/>
      <c r="FZ442" s="14"/>
      <c r="GA442" s="14"/>
      <c r="GB442" s="14"/>
      <c r="GC442" s="14"/>
      <c r="GD442" s="14"/>
      <c r="GE442" s="5"/>
      <c r="GF442" s="5"/>
      <c r="GG442" s="5"/>
      <c r="GH442" s="5"/>
      <c r="GI442" s="5"/>
      <c r="GJ442" s="5"/>
      <c r="GK442" s="5"/>
      <c r="GL442" s="5"/>
      <c r="GM442" s="5"/>
      <c r="GN442" s="5"/>
    </row>
    <row r="443" spans="1:196" s="286" customFormat="1">
      <c r="A443" s="1"/>
      <c r="B443" s="2"/>
      <c r="C443" s="2"/>
      <c r="D443" s="2"/>
      <c r="E443" s="5"/>
      <c r="F443" s="369"/>
      <c r="G443" s="369"/>
      <c r="I443" s="5"/>
      <c r="J443" s="5"/>
      <c r="K443" s="295"/>
      <c r="L443" s="5"/>
      <c r="M443" s="298"/>
      <c r="N443" s="5"/>
      <c r="O443" s="298"/>
      <c r="P443" s="299"/>
      <c r="Q443" s="5"/>
      <c r="R443" s="5"/>
      <c r="S443" s="5"/>
      <c r="T443" s="5"/>
      <c r="U443" s="5"/>
      <c r="V443" s="5"/>
      <c r="W443" s="5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  <c r="FU443" s="14"/>
      <c r="FV443" s="14"/>
      <c r="FW443" s="14"/>
      <c r="FX443" s="14"/>
      <c r="FY443" s="14"/>
      <c r="FZ443" s="14"/>
      <c r="GA443" s="14"/>
      <c r="GB443" s="14"/>
      <c r="GC443" s="14"/>
      <c r="GD443" s="14"/>
      <c r="GE443" s="5"/>
      <c r="GF443" s="5"/>
      <c r="GG443" s="5"/>
      <c r="GH443" s="5"/>
      <c r="GI443" s="5"/>
      <c r="GJ443" s="5"/>
      <c r="GK443" s="5"/>
      <c r="GL443" s="5"/>
      <c r="GM443" s="5"/>
      <c r="GN443" s="5"/>
    </row>
    <row r="444" spans="1:196" s="286" customFormat="1">
      <c r="A444" s="1"/>
      <c r="B444" s="2"/>
      <c r="C444" s="2"/>
      <c r="D444" s="2"/>
      <c r="E444" s="5"/>
      <c r="F444" s="369"/>
      <c r="G444" s="369"/>
      <c r="I444" s="5"/>
      <c r="J444" s="5"/>
      <c r="K444" s="295"/>
      <c r="L444" s="5"/>
      <c r="M444" s="298"/>
      <c r="N444" s="5"/>
      <c r="O444" s="298"/>
      <c r="P444" s="299"/>
      <c r="Q444" s="5"/>
      <c r="R444" s="5"/>
      <c r="S444" s="5"/>
      <c r="T444" s="5"/>
      <c r="U444" s="5"/>
      <c r="V444" s="5"/>
      <c r="W444" s="5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  <c r="GC444" s="14"/>
      <c r="GD444" s="14"/>
      <c r="GE444" s="5"/>
      <c r="GF444" s="5"/>
      <c r="GG444" s="5"/>
      <c r="GH444" s="5"/>
      <c r="GI444" s="5"/>
      <c r="GJ444" s="5"/>
      <c r="GK444" s="5"/>
      <c r="GL444" s="5"/>
      <c r="GM444" s="5"/>
      <c r="GN444" s="5"/>
    </row>
    <row r="445" spans="1:196" s="286" customFormat="1">
      <c r="A445" s="1"/>
      <c r="B445" s="2"/>
      <c r="C445" s="2"/>
      <c r="D445" s="2"/>
      <c r="E445" s="5"/>
      <c r="F445" s="369"/>
      <c r="G445" s="369"/>
      <c r="I445" s="5"/>
      <c r="J445" s="5"/>
      <c r="K445" s="295"/>
      <c r="L445" s="5"/>
      <c r="M445" s="298"/>
      <c r="N445" s="5"/>
      <c r="O445" s="298"/>
      <c r="P445" s="299"/>
      <c r="Q445" s="5"/>
      <c r="R445" s="5"/>
      <c r="S445" s="5"/>
      <c r="T445" s="5"/>
      <c r="U445" s="5"/>
      <c r="V445" s="5"/>
      <c r="W445" s="5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  <c r="FU445" s="14"/>
      <c r="FV445" s="14"/>
      <c r="FW445" s="14"/>
      <c r="FX445" s="14"/>
      <c r="FY445" s="14"/>
      <c r="FZ445" s="14"/>
      <c r="GA445" s="14"/>
      <c r="GB445" s="14"/>
      <c r="GC445" s="14"/>
      <c r="GD445" s="14"/>
      <c r="GE445" s="5"/>
      <c r="GF445" s="5"/>
      <c r="GG445" s="5"/>
      <c r="GH445" s="5"/>
      <c r="GI445" s="5"/>
      <c r="GJ445" s="5"/>
      <c r="GK445" s="5"/>
      <c r="GL445" s="5"/>
      <c r="GM445" s="5"/>
      <c r="GN445" s="5"/>
    </row>
    <row r="446" spans="1:196" s="286" customFormat="1">
      <c r="A446" s="1"/>
      <c r="B446" s="2"/>
      <c r="C446" s="2"/>
      <c r="D446" s="2"/>
      <c r="E446" s="5"/>
      <c r="F446" s="369"/>
      <c r="G446" s="369"/>
      <c r="I446" s="5"/>
      <c r="J446" s="5"/>
      <c r="K446" s="295"/>
      <c r="L446" s="5"/>
      <c r="M446" s="298"/>
      <c r="N446" s="5"/>
      <c r="O446" s="298"/>
      <c r="P446" s="299"/>
      <c r="Q446" s="5"/>
      <c r="R446" s="5"/>
      <c r="S446" s="5"/>
      <c r="T446" s="5"/>
      <c r="U446" s="5"/>
      <c r="V446" s="5"/>
      <c r="W446" s="5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  <c r="GC446" s="14"/>
      <c r="GD446" s="14"/>
      <c r="GE446" s="5"/>
      <c r="GF446" s="5"/>
      <c r="GG446" s="5"/>
      <c r="GH446" s="5"/>
      <c r="GI446" s="5"/>
      <c r="GJ446" s="5"/>
      <c r="GK446" s="5"/>
      <c r="GL446" s="5"/>
      <c r="GM446" s="5"/>
      <c r="GN446" s="5"/>
    </row>
    <row r="447" spans="1:196" s="286" customFormat="1">
      <c r="A447" s="1"/>
      <c r="B447" s="2"/>
      <c r="C447" s="2"/>
      <c r="D447" s="2"/>
      <c r="E447" s="5"/>
      <c r="F447" s="369"/>
      <c r="G447" s="369"/>
      <c r="I447" s="5"/>
      <c r="J447" s="5"/>
      <c r="K447" s="295"/>
      <c r="L447" s="5"/>
      <c r="M447" s="298"/>
      <c r="N447" s="5"/>
      <c r="O447" s="298"/>
      <c r="P447" s="299"/>
      <c r="Q447" s="5"/>
      <c r="R447" s="5"/>
      <c r="S447" s="5"/>
      <c r="T447" s="5"/>
      <c r="U447" s="5"/>
      <c r="V447" s="5"/>
      <c r="W447" s="5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  <c r="GC447" s="14"/>
      <c r="GD447" s="14"/>
      <c r="GE447" s="5"/>
      <c r="GF447" s="5"/>
      <c r="GG447" s="5"/>
      <c r="GH447" s="5"/>
      <c r="GI447" s="5"/>
      <c r="GJ447" s="5"/>
      <c r="GK447" s="5"/>
      <c r="GL447" s="5"/>
      <c r="GM447" s="5"/>
      <c r="GN447" s="5"/>
    </row>
    <row r="448" spans="1:196" s="286" customFormat="1">
      <c r="A448" s="1"/>
      <c r="B448" s="2"/>
      <c r="C448" s="2"/>
      <c r="D448" s="2"/>
      <c r="E448" s="5"/>
      <c r="F448" s="369"/>
      <c r="G448" s="369"/>
      <c r="I448" s="5"/>
      <c r="J448" s="5"/>
      <c r="K448" s="295"/>
      <c r="L448" s="5"/>
      <c r="M448" s="298"/>
      <c r="N448" s="5"/>
      <c r="O448" s="298"/>
      <c r="P448" s="299"/>
      <c r="Q448" s="5"/>
      <c r="R448" s="5"/>
      <c r="S448" s="5"/>
      <c r="T448" s="5"/>
      <c r="U448" s="5"/>
      <c r="V448" s="5"/>
      <c r="W448" s="5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  <c r="FU448" s="14"/>
      <c r="FV448" s="14"/>
      <c r="FW448" s="14"/>
      <c r="FX448" s="14"/>
      <c r="FY448" s="14"/>
      <c r="FZ448" s="14"/>
      <c r="GA448" s="14"/>
      <c r="GB448" s="14"/>
      <c r="GC448" s="14"/>
      <c r="GD448" s="14"/>
      <c r="GE448" s="5"/>
      <c r="GF448" s="5"/>
      <c r="GG448" s="5"/>
      <c r="GH448" s="5"/>
      <c r="GI448" s="5"/>
      <c r="GJ448" s="5"/>
      <c r="GK448" s="5"/>
      <c r="GL448" s="5"/>
      <c r="GM448" s="5"/>
      <c r="GN448" s="5"/>
    </row>
    <row r="449" spans="1:196" s="286" customFormat="1">
      <c r="A449" s="1"/>
      <c r="B449" s="2"/>
      <c r="C449" s="2"/>
      <c r="D449" s="2"/>
      <c r="E449" s="5"/>
      <c r="F449" s="369"/>
      <c r="G449" s="369"/>
      <c r="I449" s="5"/>
      <c r="J449" s="5"/>
      <c r="K449" s="295"/>
      <c r="L449" s="5"/>
      <c r="M449" s="298"/>
      <c r="N449" s="5"/>
      <c r="O449" s="298"/>
      <c r="P449" s="299"/>
      <c r="Q449" s="5"/>
      <c r="R449" s="5"/>
      <c r="S449" s="5"/>
      <c r="T449" s="5"/>
      <c r="U449" s="5"/>
      <c r="V449" s="5"/>
      <c r="W449" s="5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  <c r="FU449" s="14"/>
      <c r="FV449" s="14"/>
      <c r="FW449" s="14"/>
      <c r="FX449" s="14"/>
      <c r="FY449" s="14"/>
      <c r="FZ449" s="14"/>
      <c r="GA449" s="14"/>
      <c r="GB449" s="14"/>
      <c r="GC449" s="14"/>
      <c r="GD449" s="14"/>
      <c r="GE449" s="5"/>
      <c r="GF449" s="5"/>
      <c r="GG449" s="5"/>
      <c r="GH449" s="5"/>
      <c r="GI449" s="5"/>
      <c r="GJ449" s="5"/>
      <c r="GK449" s="5"/>
      <c r="GL449" s="5"/>
      <c r="GM449" s="5"/>
      <c r="GN449" s="5"/>
    </row>
    <row r="450" spans="1:196" s="286" customFormat="1">
      <c r="A450" s="1"/>
      <c r="B450" s="2"/>
      <c r="C450" s="2"/>
      <c r="D450" s="2"/>
      <c r="E450" s="5"/>
      <c r="F450" s="369"/>
      <c r="G450" s="369"/>
      <c r="I450" s="5"/>
      <c r="J450" s="5"/>
      <c r="K450" s="295"/>
      <c r="L450" s="5"/>
      <c r="M450" s="298"/>
      <c r="N450" s="5"/>
      <c r="O450" s="298"/>
      <c r="P450" s="299"/>
      <c r="Q450" s="5"/>
      <c r="R450" s="5"/>
      <c r="S450" s="5"/>
      <c r="T450" s="5"/>
      <c r="U450" s="5"/>
      <c r="V450" s="5"/>
      <c r="W450" s="5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  <c r="GC450" s="14"/>
      <c r="GD450" s="14"/>
      <c r="GE450" s="5"/>
      <c r="GF450" s="5"/>
      <c r="GG450" s="5"/>
      <c r="GH450" s="5"/>
      <c r="GI450" s="5"/>
      <c r="GJ450" s="5"/>
      <c r="GK450" s="5"/>
      <c r="GL450" s="5"/>
      <c r="GM450" s="5"/>
      <c r="GN450" s="5"/>
    </row>
    <row r="451" spans="1:196" s="286" customFormat="1">
      <c r="A451" s="1"/>
      <c r="B451" s="2"/>
      <c r="C451" s="2"/>
      <c r="D451" s="2"/>
      <c r="E451" s="5"/>
      <c r="F451" s="369"/>
      <c r="G451" s="369"/>
      <c r="I451" s="5"/>
      <c r="J451" s="5"/>
      <c r="K451" s="295"/>
      <c r="L451" s="5"/>
      <c r="M451" s="298"/>
      <c r="N451" s="5"/>
      <c r="O451" s="298"/>
      <c r="P451" s="299"/>
      <c r="Q451" s="5"/>
      <c r="R451" s="5"/>
      <c r="S451" s="5"/>
      <c r="T451" s="5"/>
      <c r="U451" s="5"/>
      <c r="V451" s="5"/>
      <c r="W451" s="5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  <c r="FU451" s="14"/>
      <c r="FV451" s="14"/>
      <c r="FW451" s="14"/>
      <c r="FX451" s="14"/>
      <c r="FY451" s="14"/>
      <c r="FZ451" s="14"/>
      <c r="GA451" s="14"/>
      <c r="GB451" s="14"/>
      <c r="GC451" s="14"/>
      <c r="GD451" s="14"/>
      <c r="GE451" s="5"/>
      <c r="GF451" s="5"/>
      <c r="GG451" s="5"/>
      <c r="GH451" s="5"/>
      <c r="GI451" s="5"/>
      <c r="GJ451" s="5"/>
      <c r="GK451" s="5"/>
      <c r="GL451" s="5"/>
      <c r="GM451" s="5"/>
      <c r="GN451" s="5"/>
    </row>
    <row r="452" spans="1:196" s="286" customFormat="1">
      <c r="A452" s="1"/>
      <c r="B452" s="2"/>
      <c r="C452" s="2"/>
      <c r="D452" s="2"/>
      <c r="E452" s="5"/>
      <c r="F452" s="369"/>
      <c r="G452" s="369"/>
      <c r="I452" s="5"/>
      <c r="J452" s="5"/>
      <c r="K452" s="295"/>
      <c r="L452" s="5"/>
      <c r="M452" s="298"/>
      <c r="N452" s="5"/>
      <c r="O452" s="298"/>
      <c r="P452" s="299"/>
      <c r="Q452" s="5"/>
      <c r="R452" s="5"/>
      <c r="S452" s="5"/>
      <c r="T452" s="5"/>
      <c r="U452" s="5"/>
      <c r="V452" s="5"/>
      <c r="W452" s="5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  <c r="FU452" s="14"/>
      <c r="FV452" s="14"/>
      <c r="FW452" s="14"/>
      <c r="FX452" s="14"/>
      <c r="FY452" s="14"/>
      <c r="FZ452" s="14"/>
      <c r="GA452" s="14"/>
      <c r="GB452" s="14"/>
      <c r="GC452" s="14"/>
      <c r="GD452" s="14"/>
      <c r="GE452" s="5"/>
      <c r="GF452" s="5"/>
      <c r="GG452" s="5"/>
      <c r="GH452" s="5"/>
      <c r="GI452" s="5"/>
      <c r="GJ452" s="5"/>
      <c r="GK452" s="5"/>
      <c r="GL452" s="5"/>
      <c r="GM452" s="5"/>
      <c r="GN452" s="5"/>
    </row>
    <row r="453" spans="1:196" s="286" customFormat="1">
      <c r="A453" s="1"/>
      <c r="B453" s="2"/>
      <c r="C453" s="2"/>
      <c r="D453" s="2"/>
      <c r="E453" s="5"/>
      <c r="F453" s="369"/>
      <c r="G453" s="369"/>
      <c r="I453" s="5"/>
      <c r="J453" s="5"/>
      <c r="K453" s="295"/>
      <c r="L453" s="5"/>
      <c r="M453" s="298"/>
      <c r="N453" s="5"/>
      <c r="O453" s="298"/>
      <c r="P453" s="299"/>
      <c r="Q453" s="5"/>
      <c r="R453" s="5"/>
      <c r="S453" s="5"/>
      <c r="T453" s="5"/>
      <c r="U453" s="5"/>
      <c r="V453" s="5"/>
      <c r="W453" s="5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  <c r="GC453" s="14"/>
      <c r="GD453" s="14"/>
      <c r="GE453" s="5"/>
      <c r="GF453" s="5"/>
      <c r="GG453" s="5"/>
      <c r="GH453" s="5"/>
      <c r="GI453" s="5"/>
      <c r="GJ453" s="5"/>
      <c r="GK453" s="5"/>
      <c r="GL453" s="5"/>
      <c r="GM453" s="5"/>
      <c r="GN453" s="5"/>
    </row>
    <row r="454" spans="1:196" s="286" customFormat="1">
      <c r="A454" s="1"/>
      <c r="B454" s="2"/>
      <c r="C454" s="2"/>
      <c r="D454" s="2"/>
      <c r="E454" s="5"/>
      <c r="F454" s="369"/>
      <c r="G454" s="369"/>
      <c r="I454" s="5"/>
      <c r="J454" s="5"/>
      <c r="K454" s="295"/>
      <c r="L454" s="5"/>
      <c r="M454" s="298"/>
      <c r="N454" s="5"/>
      <c r="O454" s="298"/>
      <c r="P454" s="299"/>
      <c r="Q454" s="5"/>
      <c r="R454" s="5"/>
      <c r="S454" s="5"/>
      <c r="T454" s="5"/>
      <c r="U454" s="5"/>
      <c r="V454" s="5"/>
      <c r="W454" s="5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5"/>
      <c r="GF454" s="5"/>
      <c r="GG454" s="5"/>
      <c r="GH454" s="5"/>
      <c r="GI454" s="5"/>
      <c r="GJ454" s="5"/>
      <c r="GK454" s="5"/>
      <c r="GL454" s="5"/>
      <c r="GM454" s="5"/>
      <c r="GN454" s="5"/>
    </row>
    <row r="455" spans="1:196" s="286" customFormat="1">
      <c r="A455" s="1"/>
      <c r="B455" s="2"/>
      <c r="C455" s="2"/>
      <c r="D455" s="2"/>
      <c r="E455" s="5"/>
      <c r="F455" s="369"/>
      <c r="G455" s="369"/>
      <c r="I455" s="5"/>
      <c r="J455" s="5"/>
      <c r="K455" s="295"/>
      <c r="L455" s="5"/>
      <c r="M455" s="298"/>
      <c r="N455" s="5"/>
      <c r="O455" s="298"/>
      <c r="P455" s="299"/>
      <c r="Q455" s="5"/>
      <c r="R455" s="5"/>
      <c r="S455" s="5"/>
      <c r="T455" s="5"/>
      <c r="U455" s="5"/>
      <c r="V455" s="5"/>
      <c r="W455" s="5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  <c r="FU455" s="14"/>
      <c r="FV455" s="14"/>
      <c r="FW455" s="14"/>
      <c r="FX455" s="14"/>
      <c r="FY455" s="14"/>
      <c r="FZ455" s="14"/>
      <c r="GA455" s="14"/>
      <c r="GB455" s="14"/>
      <c r="GC455" s="14"/>
      <c r="GD455" s="14"/>
      <c r="GE455" s="5"/>
      <c r="GF455" s="5"/>
      <c r="GG455" s="5"/>
      <c r="GH455" s="5"/>
      <c r="GI455" s="5"/>
      <c r="GJ455" s="5"/>
      <c r="GK455" s="5"/>
      <c r="GL455" s="5"/>
      <c r="GM455" s="5"/>
      <c r="GN455" s="5"/>
    </row>
    <row r="456" spans="1:196" s="286" customFormat="1">
      <c r="A456" s="1"/>
      <c r="B456" s="2"/>
      <c r="C456" s="2"/>
      <c r="D456" s="2"/>
      <c r="E456" s="5"/>
      <c r="F456" s="369"/>
      <c r="G456" s="369"/>
      <c r="I456" s="5"/>
      <c r="J456" s="5"/>
      <c r="K456" s="295"/>
      <c r="L456" s="5"/>
      <c r="M456" s="298"/>
      <c r="N456" s="5"/>
      <c r="O456" s="298"/>
      <c r="P456" s="299"/>
      <c r="Q456" s="5"/>
      <c r="R456" s="5"/>
      <c r="S456" s="5"/>
      <c r="T456" s="5"/>
      <c r="U456" s="5"/>
      <c r="V456" s="5"/>
      <c r="W456" s="5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  <c r="FU456" s="14"/>
      <c r="FV456" s="14"/>
      <c r="FW456" s="14"/>
      <c r="FX456" s="14"/>
      <c r="FY456" s="14"/>
      <c r="FZ456" s="14"/>
      <c r="GA456" s="14"/>
      <c r="GB456" s="14"/>
      <c r="GC456" s="14"/>
      <c r="GD456" s="14"/>
      <c r="GE456" s="5"/>
      <c r="GF456" s="5"/>
      <c r="GG456" s="5"/>
      <c r="GH456" s="5"/>
      <c r="GI456" s="5"/>
      <c r="GJ456" s="5"/>
      <c r="GK456" s="5"/>
      <c r="GL456" s="5"/>
      <c r="GM456" s="5"/>
      <c r="GN456" s="5"/>
    </row>
    <row r="457" spans="1:196" s="286" customFormat="1">
      <c r="A457" s="1"/>
      <c r="B457" s="2"/>
      <c r="C457" s="2"/>
      <c r="D457" s="2"/>
      <c r="E457" s="5"/>
      <c r="F457" s="369"/>
      <c r="G457" s="369"/>
      <c r="I457" s="5"/>
      <c r="J457" s="5"/>
      <c r="K457" s="295"/>
      <c r="L457" s="5"/>
      <c r="M457" s="298"/>
      <c r="N457" s="5"/>
      <c r="O457" s="298"/>
      <c r="P457" s="299"/>
      <c r="Q457" s="5"/>
      <c r="R457" s="5"/>
      <c r="S457" s="5"/>
      <c r="T457" s="5"/>
      <c r="U457" s="5"/>
      <c r="V457" s="5"/>
      <c r="W457" s="5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5"/>
      <c r="GF457" s="5"/>
      <c r="GG457" s="5"/>
      <c r="GH457" s="5"/>
      <c r="GI457" s="5"/>
      <c r="GJ457" s="5"/>
      <c r="GK457" s="5"/>
      <c r="GL457" s="5"/>
      <c r="GM457" s="5"/>
      <c r="GN457" s="5"/>
    </row>
    <row r="458" spans="1:196" s="286" customFormat="1">
      <c r="A458" s="1"/>
      <c r="B458" s="2"/>
      <c r="C458" s="2"/>
      <c r="D458" s="2"/>
      <c r="E458" s="5"/>
      <c r="F458" s="369"/>
      <c r="G458" s="369"/>
      <c r="I458" s="5"/>
      <c r="J458" s="5"/>
      <c r="K458" s="295"/>
      <c r="L458" s="5"/>
      <c r="M458" s="298"/>
      <c r="N458" s="5"/>
      <c r="O458" s="298"/>
      <c r="P458" s="299"/>
      <c r="Q458" s="5"/>
      <c r="R458" s="5"/>
      <c r="S458" s="5"/>
      <c r="T458" s="5"/>
      <c r="U458" s="5"/>
      <c r="V458" s="5"/>
      <c r="W458" s="5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  <c r="GC458" s="14"/>
      <c r="GD458" s="14"/>
      <c r="GE458" s="5"/>
      <c r="GF458" s="5"/>
      <c r="GG458" s="5"/>
      <c r="GH458" s="5"/>
      <c r="GI458" s="5"/>
      <c r="GJ458" s="5"/>
      <c r="GK458" s="5"/>
      <c r="GL458" s="5"/>
      <c r="GM458" s="5"/>
      <c r="GN458" s="5"/>
    </row>
    <row r="459" spans="1:196" s="286" customFormat="1">
      <c r="A459" s="1"/>
      <c r="B459" s="2"/>
      <c r="C459" s="2"/>
      <c r="D459" s="2"/>
      <c r="E459" s="5"/>
      <c r="F459" s="369"/>
      <c r="G459" s="369"/>
      <c r="I459" s="5"/>
      <c r="J459" s="5"/>
      <c r="K459" s="295"/>
      <c r="L459" s="5"/>
      <c r="M459" s="298"/>
      <c r="N459" s="5"/>
      <c r="O459" s="298"/>
      <c r="P459" s="299"/>
      <c r="Q459" s="5"/>
      <c r="R459" s="5"/>
      <c r="S459" s="5"/>
      <c r="T459" s="5"/>
      <c r="U459" s="5"/>
      <c r="V459" s="5"/>
      <c r="W459" s="5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  <c r="GC459" s="14"/>
      <c r="GD459" s="14"/>
      <c r="GE459" s="5"/>
      <c r="GF459" s="5"/>
      <c r="GG459" s="5"/>
      <c r="GH459" s="5"/>
      <c r="GI459" s="5"/>
      <c r="GJ459" s="5"/>
      <c r="GK459" s="5"/>
      <c r="GL459" s="5"/>
      <c r="GM459" s="5"/>
      <c r="GN459" s="5"/>
    </row>
    <row r="460" spans="1:196" s="286" customFormat="1">
      <c r="A460" s="1"/>
      <c r="B460" s="2"/>
      <c r="C460" s="2"/>
      <c r="D460" s="2"/>
      <c r="E460" s="5"/>
      <c r="F460" s="369"/>
      <c r="G460" s="369"/>
      <c r="I460" s="5"/>
      <c r="J460" s="5"/>
      <c r="K460" s="295"/>
      <c r="L460" s="5"/>
      <c r="M460" s="298"/>
      <c r="N460" s="5"/>
      <c r="O460" s="298"/>
      <c r="P460" s="299"/>
      <c r="Q460" s="5"/>
      <c r="R460" s="5"/>
      <c r="S460" s="5"/>
      <c r="T460" s="5"/>
      <c r="U460" s="5"/>
      <c r="V460" s="5"/>
      <c r="W460" s="5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  <c r="FU460" s="14"/>
      <c r="FV460" s="14"/>
      <c r="FW460" s="14"/>
      <c r="FX460" s="14"/>
      <c r="FY460" s="14"/>
      <c r="FZ460" s="14"/>
      <c r="GA460" s="14"/>
      <c r="GB460" s="14"/>
      <c r="GC460" s="14"/>
      <c r="GD460" s="14"/>
      <c r="GE460" s="5"/>
      <c r="GF460" s="5"/>
      <c r="GG460" s="5"/>
      <c r="GH460" s="5"/>
      <c r="GI460" s="5"/>
      <c r="GJ460" s="5"/>
      <c r="GK460" s="5"/>
      <c r="GL460" s="5"/>
      <c r="GM460" s="5"/>
      <c r="GN460" s="5"/>
    </row>
    <row r="461" spans="1:196" s="286" customFormat="1">
      <c r="A461" s="1"/>
      <c r="B461" s="2"/>
      <c r="C461" s="2"/>
      <c r="D461" s="2"/>
      <c r="E461" s="5"/>
      <c r="F461" s="369"/>
      <c r="G461" s="369"/>
      <c r="I461" s="5"/>
      <c r="J461" s="5"/>
      <c r="K461" s="295"/>
      <c r="L461" s="5"/>
      <c r="M461" s="298"/>
      <c r="N461" s="5"/>
      <c r="O461" s="298"/>
      <c r="P461" s="299"/>
      <c r="Q461" s="5"/>
      <c r="R461" s="5"/>
      <c r="S461" s="5"/>
      <c r="T461" s="5"/>
      <c r="U461" s="5"/>
      <c r="V461" s="5"/>
      <c r="W461" s="5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  <c r="FU461" s="14"/>
      <c r="FV461" s="14"/>
      <c r="FW461" s="14"/>
      <c r="FX461" s="14"/>
      <c r="FY461" s="14"/>
      <c r="FZ461" s="14"/>
      <c r="GA461" s="14"/>
      <c r="GB461" s="14"/>
      <c r="GC461" s="14"/>
      <c r="GD461" s="14"/>
      <c r="GE461" s="5"/>
      <c r="GF461" s="5"/>
      <c r="GG461" s="5"/>
      <c r="GH461" s="5"/>
      <c r="GI461" s="5"/>
      <c r="GJ461" s="5"/>
      <c r="GK461" s="5"/>
      <c r="GL461" s="5"/>
      <c r="GM461" s="5"/>
      <c r="GN461" s="5"/>
    </row>
    <row r="462" spans="1:196" s="286" customFormat="1">
      <c r="A462" s="1"/>
      <c r="B462" s="2"/>
      <c r="C462" s="2"/>
      <c r="D462" s="2"/>
      <c r="E462" s="5"/>
      <c r="F462" s="369"/>
      <c r="G462" s="369"/>
      <c r="I462" s="5"/>
      <c r="J462" s="5"/>
      <c r="K462" s="295"/>
      <c r="L462" s="5"/>
      <c r="M462" s="298"/>
      <c r="N462" s="5"/>
      <c r="O462" s="298"/>
      <c r="P462" s="299"/>
      <c r="Q462" s="5"/>
      <c r="R462" s="5"/>
      <c r="S462" s="5"/>
      <c r="T462" s="5"/>
      <c r="U462" s="5"/>
      <c r="V462" s="5"/>
      <c r="W462" s="5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  <c r="FU462" s="14"/>
      <c r="FV462" s="14"/>
      <c r="FW462" s="14"/>
      <c r="FX462" s="14"/>
      <c r="FY462" s="14"/>
      <c r="FZ462" s="14"/>
      <c r="GA462" s="14"/>
      <c r="GB462" s="14"/>
      <c r="GC462" s="14"/>
      <c r="GD462" s="14"/>
      <c r="GE462" s="5"/>
      <c r="GF462" s="5"/>
      <c r="GG462" s="5"/>
      <c r="GH462" s="5"/>
      <c r="GI462" s="5"/>
      <c r="GJ462" s="5"/>
      <c r="GK462" s="5"/>
      <c r="GL462" s="5"/>
      <c r="GM462" s="5"/>
      <c r="GN462" s="5"/>
    </row>
    <row r="463" spans="1:196" s="286" customFormat="1">
      <c r="A463" s="1"/>
      <c r="B463" s="2"/>
      <c r="C463" s="2"/>
      <c r="D463" s="2"/>
      <c r="E463" s="5"/>
      <c r="F463" s="369"/>
      <c r="G463" s="369"/>
      <c r="I463" s="5"/>
      <c r="J463" s="5"/>
      <c r="K463" s="295"/>
      <c r="L463" s="5"/>
      <c r="M463" s="298"/>
      <c r="N463" s="5"/>
      <c r="O463" s="298"/>
      <c r="P463" s="299"/>
      <c r="Q463" s="5"/>
      <c r="R463" s="5"/>
      <c r="S463" s="5"/>
      <c r="T463" s="5"/>
      <c r="U463" s="5"/>
      <c r="V463" s="5"/>
      <c r="W463" s="5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  <c r="FS463" s="14"/>
      <c r="FT463" s="14"/>
      <c r="FU463" s="14"/>
      <c r="FV463" s="14"/>
      <c r="FW463" s="14"/>
      <c r="FX463" s="14"/>
      <c r="FY463" s="14"/>
      <c r="FZ463" s="14"/>
      <c r="GA463" s="14"/>
      <c r="GB463" s="14"/>
      <c r="GC463" s="14"/>
      <c r="GD463" s="14"/>
      <c r="GE463" s="5"/>
      <c r="GF463" s="5"/>
      <c r="GG463" s="5"/>
      <c r="GH463" s="5"/>
      <c r="GI463" s="5"/>
      <c r="GJ463" s="5"/>
      <c r="GK463" s="5"/>
      <c r="GL463" s="5"/>
      <c r="GM463" s="5"/>
      <c r="GN463" s="5"/>
    </row>
    <row r="464" spans="1:196" s="286" customFormat="1">
      <c r="A464" s="1"/>
      <c r="B464" s="2"/>
      <c r="C464" s="2"/>
      <c r="D464" s="2"/>
      <c r="E464" s="5"/>
      <c r="F464" s="369"/>
      <c r="G464" s="369"/>
      <c r="I464" s="5"/>
      <c r="J464" s="5"/>
      <c r="K464" s="295"/>
      <c r="L464" s="5"/>
      <c r="M464" s="298"/>
      <c r="N464" s="5"/>
      <c r="O464" s="298"/>
      <c r="P464" s="299"/>
      <c r="Q464" s="5"/>
      <c r="R464" s="5"/>
      <c r="S464" s="5"/>
      <c r="T464" s="5"/>
      <c r="U464" s="5"/>
      <c r="V464" s="5"/>
      <c r="W464" s="5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5"/>
      <c r="GF464" s="5"/>
      <c r="GG464" s="5"/>
      <c r="GH464" s="5"/>
      <c r="GI464" s="5"/>
      <c r="GJ464" s="5"/>
      <c r="GK464" s="5"/>
      <c r="GL464" s="5"/>
      <c r="GM464" s="5"/>
      <c r="GN464" s="5"/>
    </row>
    <row r="465" spans="1:196" s="286" customFormat="1">
      <c r="A465" s="1"/>
      <c r="B465" s="2"/>
      <c r="C465" s="2"/>
      <c r="D465" s="2"/>
      <c r="E465" s="5"/>
      <c r="F465" s="369"/>
      <c r="G465" s="369"/>
      <c r="I465" s="5"/>
      <c r="J465" s="5"/>
      <c r="K465" s="295"/>
      <c r="L465" s="5"/>
      <c r="M465" s="298"/>
      <c r="N465" s="5"/>
      <c r="O465" s="298"/>
      <c r="P465" s="299"/>
      <c r="Q465" s="5"/>
      <c r="R465" s="5"/>
      <c r="S465" s="5"/>
      <c r="T465" s="5"/>
      <c r="U465" s="5"/>
      <c r="V465" s="5"/>
      <c r="W465" s="5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  <c r="FS465" s="14"/>
      <c r="FT465" s="14"/>
      <c r="FU465" s="14"/>
      <c r="FV465" s="14"/>
      <c r="FW465" s="14"/>
      <c r="FX465" s="14"/>
      <c r="FY465" s="14"/>
      <c r="FZ465" s="14"/>
      <c r="GA465" s="14"/>
      <c r="GB465" s="14"/>
      <c r="GC465" s="14"/>
      <c r="GD465" s="14"/>
      <c r="GE465" s="5"/>
      <c r="GF465" s="5"/>
      <c r="GG465" s="5"/>
      <c r="GH465" s="5"/>
      <c r="GI465" s="5"/>
      <c r="GJ465" s="5"/>
      <c r="GK465" s="5"/>
      <c r="GL465" s="5"/>
      <c r="GM465" s="5"/>
      <c r="GN465" s="5"/>
    </row>
    <row r="466" spans="1:196" s="286" customFormat="1">
      <c r="A466" s="1"/>
      <c r="B466" s="2"/>
      <c r="C466" s="2"/>
      <c r="D466" s="2"/>
      <c r="E466" s="5"/>
      <c r="F466" s="369"/>
      <c r="G466" s="369"/>
      <c r="I466" s="5"/>
      <c r="J466" s="5"/>
      <c r="K466" s="295"/>
      <c r="L466" s="5"/>
      <c r="M466" s="298"/>
      <c r="N466" s="5"/>
      <c r="O466" s="298"/>
      <c r="P466" s="299"/>
      <c r="Q466" s="5"/>
      <c r="R466" s="5"/>
      <c r="S466" s="5"/>
      <c r="T466" s="5"/>
      <c r="U466" s="5"/>
      <c r="V466" s="5"/>
      <c r="W466" s="5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  <c r="FS466" s="14"/>
      <c r="FT466" s="14"/>
      <c r="FU466" s="14"/>
      <c r="FV466" s="14"/>
      <c r="FW466" s="14"/>
      <c r="FX466" s="14"/>
      <c r="FY466" s="14"/>
      <c r="FZ466" s="14"/>
      <c r="GA466" s="14"/>
      <c r="GB466" s="14"/>
      <c r="GC466" s="14"/>
      <c r="GD466" s="14"/>
      <c r="GE466" s="5"/>
      <c r="GF466" s="5"/>
      <c r="GG466" s="5"/>
      <c r="GH466" s="5"/>
      <c r="GI466" s="5"/>
      <c r="GJ466" s="5"/>
      <c r="GK466" s="5"/>
      <c r="GL466" s="5"/>
      <c r="GM466" s="5"/>
      <c r="GN466" s="5"/>
    </row>
    <row r="467" spans="1:196" s="286" customFormat="1">
      <c r="A467" s="1"/>
      <c r="B467" s="2"/>
      <c r="C467" s="2"/>
      <c r="D467" s="2"/>
      <c r="E467" s="5"/>
      <c r="F467" s="369"/>
      <c r="G467" s="369"/>
      <c r="I467" s="5"/>
      <c r="J467" s="5"/>
      <c r="K467" s="295"/>
      <c r="L467" s="5"/>
      <c r="M467" s="298"/>
      <c r="N467" s="5"/>
      <c r="O467" s="298"/>
      <c r="P467" s="299"/>
      <c r="Q467" s="5"/>
      <c r="R467" s="5"/>
      <c r="S467" s="5"/>
      <c r="T467" s="5"/>
      <c r="U467" s="5"/>
      <c r="V467" s="5"/>
      <c r="W467" s="5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  <c r="FS467" s="14"/>
      <c r="FT467" s="14"/>
      <c r="FU467" s="14"/>
      <c r="FV467" s="14"/>
      <c r="FW467" s="14"/>
      <c r="FX467" s="14"/>
      <c r="FY467" s="14"/>
      <c r="FZ467" s="14"/>
      <c r="GA467" s="14"/>
      <c r="GB467" s="14"/>
      <c r="GC467" s="14"/>
      <c r="GD467" s="14"/>
      <c r="GE467" s="5"/>
      <c r="GF467" s="5"/>
      <c r="GG467" s="5"/>
      <c r="GH467" s="5"/>
      <c r="GI467" s="5"/>
      <c r="GJ467" s="5"/>
      <c r="GK467" s="5"/>
      <c r="GL467" s="5"/>
      <c r="GM467" s="5"/>
      <c r="GN467" s="5"/>
    </row>
    <row r="468" spans="1:196" s="286" customFormat="1">
      <c r="A468" s="1"/>
      <c r="B468" s="2"/>
      <c r="C468" s="2"/>
      <c r="D468" s="2"/>
      <c r="E468" s="5"/>
      <c r="F468" s="369"/>
      <c r="G468" s="369"/>
      <c r="I468" s="5"/>
      <c r="J468" s="5"/>
      <c r="K468" s="295"/>
      <c r="L468" s="5"/>
      <c r="M468" s="298"/>
      <c r="N468" s="5"/>
      <c r="O468" s="298"/>
      <c r="P468" s="299"/>
      <c r="Q468" s="5"/>
      <c r="R468" s="5"/>
      <c r="S468" s="5"/>
      <c r="T468" s="5"/>
      <c r="U468" s="5"/>
      <c r="V468" s="5"/>
      <c r="W468" s="5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  <c r="FO468" s="14"/>
      <c r="FP468" s="14"/>
      <c r="FQ468" s="14"/>
      <c r="FR468" s="14"/>
      <c r="FS468" s="14"/>
      <c r="FT468" s="14"/>
      <c r="FU468" s="14"/>
      <c r="FV468" s="14"/>
      <c r="FW468" s="14"/>
      <c r="FX468" s="14"/>
      <c r="FY468" s="14"/>
      <c r="FZ468" s="14"/>
      <c r="GA468" s="14"/>
      <c r="GB468" s="14"/>
      <c r="GC468" s="14"/>
      <c r="GD468" s="14"/>
      <c r="GE468" s="5"/>
      <c r="GF468" s="5"/>
      <c r="GG468" s="5"/>
      <c r="GH468" s="5"/>
      <c r="GI468" s="5"/>
      <c r="GJ468" s="5"/>
      <c r="GK468" s="5"/>
      <c r="GL468" s="5"/>
      <c r="GM468" s="5"/>
      <c r="GN468" s="5"/>
    </row>
    <row r="469" spans="1:196" s="286" customFormat="1">
      <c r="A469" s="1"/>
      <c r="B469" s="2"/>
      <c r="C469" s="2"/>
      <c r="D469" s="2"/>
      <c r="E469" s="5"/>
      <c r="F469" s="369"/>
      <c r="G469" s="369"/>
      <c r="I469" s="5"/>
      <c r="J469" s="5"/>
      <c r="K469" s="295"/>
      <c r="L469" s="5"/>
      <c r="M469" s="298"/>
      <c r="N469" s="5"/>
      <c r="O469" s="298"/>
      <c r="P469" s="299"/>
      <c r="Q469" s="5"/>
      <c r="R469" s="5"/>
      <c r="S469" s="5"/>
      <c r="T469" s="5"/>
      <c r="U469" s="5"/>
      <c r="V469" s="5"/>
      <c r="W469" s="5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  <c r="FS469" s="14"/>
      <c r="FT469" s="14"/>
      <c r="FU469" s="14"/>
      <c r="FV469" s="14"/>
      <c r="FW469" s="14"/>
      <c r="FX469" s="14"/>
      <c r="FY469" s="14"/>
      <c r="FZ469" s="14"/>
      <c r="GA469" s="14"/>
      <c r="GB469" s="14"/>
      <c r="GC469" s="14"/>
      <c r="GD469" s="14"/>
      <c r="GE469" s="5"/>
      <c r="GF469" s="5"/>
      <c r="GG469" s="5"/>
      <c r="GH469" s="5"/>
      <c r="GI469" s="5"/>
      <c r="GJ469" s="5"/>
      <c r="GK469" s="5"/>
      <c r="GL469" s="5"/>
      <c r="GM469" s="5"/>
      <c r="GN469" s="5"/>
    </row>
    <row r="470" spans="1:196" s="286" customFormat="1">
      <c r="A470" s="1"/>
      <c r="B470" s="2"/>
      <c r="C470" s="2"/>
      <c r="D470" s="2"/>
      <c r="E470" s="5"/>
      <c r="F470" s="369"/>
      <c r="G470" s="369"/>
      <c r="I470" s="5"/>
      <c r="J470" s="5"/>
      <c r="K470" s="295"/>
      <c r="L470" s="5"/>
      <c r="M470" s="298"/>
      <c r="N470" s="5"/>
      <c r="O470" s="298"/>
      <c r="P470" s="299"/>
      <c r="Q470" s="5"/>
      <c r="R470" s="5"/>
      <c r="S470" s="5"/>
      <c r="T470" s="5"/>
      <c r="U470" s="5"/>
      <c r="V470" s="5"/>
      <c r="W470" s="5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  <c r="FS470" s="14"/>
      <c r="FT470" s="14"/>
      <c r="FU470" s="14"/>
      <c r="FV470" s="14"/>
      <c r="FW470" s="14"/>
      <c r="FX470" s="14"/>
      <c r="FY470" s="14"/>
      <c r="FZ470" s="14"/>
      <c r="GA470" s="14"/>
      <c r="GB470" s="14"/>
      <c r="GC470" s="14"/>
      <c r="GD470" s="14"/>
      <c r="GE470" s="5"/>
      <c r="GF470" s="5"/>
      <c r="GG470" s="5"/>
      <c r="GH470" s="5"/>
      <c r="GI470" s="5"/>
      <c r="GJ470" s="5"/>
      <c r="GK470" s="5"/>
      <c r="GL470" s="5"/>
      <c r="GM470" s="5"/>
      <c r="GN470" s="5"/>
    </row>
    <row r="471" spans="1:196" s="286" customFormat="1">
      <c r="A471" s="1"/>
      <c r="B471" s="2"/>
      <c r="C471" s="2"/>
      <c r="D471" s="2"/>
      <c r="E471" s="5"/>
      <c r="F471" s="369"/>
      <c r="G471" s="369"/>
      <c r="I471" s="5"/>
      <c r="J471" s="5"/>
      <c r="K471" s="295"/>
      <c r="L471" s="5"/>
      <c r="M471" s="298"/>
      <c r="N471" s="5"/>
      <c r="O471" s="298"/>
      <c r="P471" s="299"/>
      <c r="Q471" s="5"/>
      <c r="R471" s="5"/>
      <c r="S471" s="5"/>
      <c r="T471" s="5"/>
      <c r="U471" s="5"/>
      <c r="V471" s="5"/>
      <c r="W471" s="5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  <c r="FS471" s="14"/>
      <c r="FT471" s="14"/>
      <c r="FU471" s="14"/>
      <c r="FV471" s="14"/>
      <c r="FW471" s="14"/>
      <c r="FX471" s="14"/>
      <c r="FY471" s="14"/>
      <c r="FZ471" s="14"/>
      <c r="GA471" s="14"/>
      <c r="GB471" s="14"/>
      <c r="GC471" s="14"/>
      <c r="GD471" s="14"/>
      <c r="GE471" s="5"/>
      <c r="GF471" s="5"/>
      <c r="GG471" s="5"/>
      <c r="GH471" s="5"/>
      <c r="GI471" s="5"/>
      <c r="GJ471" s="5"/>
      <c r="GK471" s="5"/>
      <c r="GL471" s="5"/>
      <c r="GM471" s="5"/>
      <c r="GN471" s="5"/>
    </row>
    <row r="472" spans="1:196" s="286" customFormat="1">
      <c r="A472" s="1"/>
      <c r="B472" s="2"/>
      <c r="C472" s="2"/>
      <c r="D472" s="2"/>
      <c r="E472" s="5"/>
      <c r="F472" s="369"/>
      <c r="G472" s="369"/>
      <c r="I472" s="5"/>
      <c r="J472" s="5"/>
      <c r="K472" s="295"/>
      <c r="L472" s="5"/>
      <c r="M472" s="298"/>
      <c r="N472" s="5"/>
      <c r="O472" s="298"/>
      <c r="P472" s="299"/>
      <c r="Q472" s="5"/>
      <c r="R472" s="5"/>
      <c r="S472" s="5"/>
      <c r="T472" s="5"/>
      <c r="U472" s="5"/>
      <c r="V472" s="5"/>
      <c r="W472" s="5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  <c r="FS472" s="14"/>
      <c r="FT472" s="14"/>
      <c r="FU472" s="14"/>
      <c r="FV472" s="14"/>
      <c r="FW472" s="14"/>
      <c r="FX472" s="14"/>
      <c r="FY472" s="14"/>
      <c r="FZ472" s="14"/>
      <c r="GA472" s="14"/>
      <c r="GB472" s="14"/>
      <c r="GC472" s="14"/>
      <c r="GD472" s="14"/>
      <c r="GE472" s="5"/>
      <c r="GF472" s="5"/>
      <c r="GG472" s="5"/>
      <c r="GH472" s="5"/>
      <c r="GI472" s="5"/>
      <c r="GJ472" s="5"/>
      <c r="GK472" s="5"/>
      <c r="GL472" s="5"/>
      <c r="GM472" s="5"/>
      <c r="GN472" s="5"/>
    </row>
    <row r="473" spans="1:196" s="286" customFormat="1">
      <c r="A473" s="1"/>
      <c r="B473" s="2"/>
      <c r="C473" s="2"/>
      <c r="D473" s="2"/>
      <c r="E473" s="5"/>
      <c r="F473" s="369"/>
      <c r="G473" s="369"/>
      <c r="I473" s="5"/>
      <c r="J473" s="5"/>
      <c r="K473" s="295"/>
      <c r="L473" s="5"/>
      <c r="M473" s="298"/>
      <c r="N473" s="5"/>
      <c r="O473" s="298"/>
      <c r="P473" s="299"/>
      <c r="Q473" s="5"/>
      <c r="R473" s="5"/>
      <c r="S473" s="5"/>
      <c r="T473" s="5"/>
      <c r="U473" s="5"/>
      <c r="V473" s="5"/>
      <c r="W473" s="5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  <c r="FS473" s="14"/>
      <c r="FT473" s="14"/>
      <c r="FU473" s="14"/>
      <c r="FV473" s="14"/>
      <c r="FW473" s="14"/>
      <c r="FX473" s="14"/>
      <c r="FY473" s="14"/>
      <c r="FZ473" s="14"/>
      <c r="GA473" s="14"/>
      <c r="GB473" s="14"/>
      <c r="GC473" s="14"/>
      <c r="GD473" s="14"/>
      <c r="GE473" s="5"/>
      <c r="GF473" s="5"/>
      <c r="GG473" s="5"/>
      <c r="GH473" s="5"/>
      <c r="GI473" s="5"/>
      <c r="GJ473" s="5"/>
      <c r="GK473" s="5"/>
      <c r="GL473" s="5"/>
      <c r="GM473" s="5"/>
      <c r="GN473" s="5"/>
    </row>
    <row r="474" spans="1:196" s="286" customFormat="1">
      <c r="A474" s="1"/>
      <c r="B474" s="2"/>
      <c r="C474" s="2"/>
      <c r="D474" s="2"/>
      <c r="E474" s="5"/>
      <c r="F474" s="369"/>
      <c r="G474" s="369"/>
      <c r="I474" s="5"/>
      <c r="J474" s="5"/>
      <c r="K474" s="295"/>
      <c r="L474" s="5"/>
      <c r="M474" s="298"/>
      <c r="N474" s="5"/>
      <c r="O474" s="298"/>
      <c r="P474" s="299"/>
      <c r="Q474" s="5"/>
      <c r="R474" s="5"/>
      <c r="S474" s="5"/>
      <c r="T474" s="5"/>
      <c r="U474" s="5"/>
      <c r="V474" s="5"/>
      <c r="W474" s="5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  <c r="FS474" s="14"/>
      <c r="FT474" s="14"/>
      <c r="FU474" s="14"/>
      <c r="FV474" s="14"/>
      <c r="FW474" s="14"/>
      <c r="FX474" s="14"/>
      <c r="FY474" s="14"/>
      <c r="FZ474" s="14"/>
      <c r="GA474" s="14"/>
      <c r="GB474" s="14"/>
      <c r="GC474" s="14"/>
      <c r="GD474" s="14"/>
      <c r="GE474" s="5"/>
      <c r="GF474" s="5"/>
      <c r="GG474" s="5"/>
      <c r="GH474" s="5"/>
      <c r="GI474" s="5"/>
      <c r="GJ474" s="5"/>
      <c r="GK474" s="5"/>
      <c r="GL474" s="5"/>
      <c r="GM474" s="5"/>
      <c r="GN474" s="5"/>
    </row>
    <row r="475" spans="1:196" s="286" customFormat="1">
      <c r="A475" s="1"/>
      <c r="B475" s="2"/>
      <c r="C475" s="2"/>
      <c r="D475" s="2"/>
      <c r="E475" s="5"/>
      <c r="F475" s="369"/>
      <c r="G475" s="369"/>
      <c r="I475" s="5"/>
      <c r="J475" s="5"/>
      <c r="K475" s="295"/>
      <c r="L475" s="5"/>
      <c r="M475" s="298"/>
      <c r="N475" s="5"/>
      <c r="O475" s="298"/>
      <c r="P475" s="299"/>
      <c r="Q475" s="5"/>
      <c r="R475" s="5"/>
      <c r="S475" s="5"/>
      <c r="T475" s="5"/>
      <c r="U475" s="5"/>
      <c r="V475" s="5"/>
      <c r="W475" s="5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  <c r="FS475" s="14"/>
      <c r="FT475" s="14"/>
      <c r="FU475" s="14"/>
      <c r="FV475" s="14"/>
      <c r="FW475" s="14"/>
      <c r="FX475" s="14"/>
      <c r="FY475" s="14"/>
      <c r="FZ475" s="14"/>
      <c r="GA475" s="14"/>
      <c r="GB475" s="14"/>
      <c r="GC475" s="14"/>
      <c r="GD475" s="14"/>
      <c r="GE475" s="5"/>
      <c r="GF475" s="5"/>
      <c r="GG475" s="5"/>
      <c r="GH475" s="5"/>
      <c r="GI475" s="5"/>
      <c r="GJ475" s="5"/>
      <c r="GK475" s="5"/>
      <c r="GL475" s="5"/>
      <c r="GM475" s="5"/>
      <c r="GN475" s="5"/>
    </row>
    <row r="476" spans="1:196" s="286" customFormat="1">
      <c r="A476" s="1"/>
      <c r="B476" s="2"/>
      <c r="C476" s="2"/>
      <c r="D476" s="2"/>
      <c r="E476" s="5"/>
      <c r="F476" s="369"/>
      <c r="G476" s="369"/>
      <c r="I476" s="5"/>
      <c r="J476" s="5"/>
      <c r="K476" s="295"/>
      <c r="L476" s="5"/>
      <c r="M476" s="298"/>
      <c r="N476" s="5"/>
      <c r="O476" s="298"/>
      <c r="P476" s="299"/>
      <c r="Q476" s="5"/>
      <c r="R476" s="5"/>
      <c r="S476" s="5"/>
      <c r="T476" s="5"/>
      <c r="U476" s="5"/>
      <c r="V476" s="5"/>
      <c r="W476" s="5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  <c r="FS476" s="14"/>
      <c r="FT476" s="14"/>
      <c r="FU476" s="14"/>
      <c r="FV476" s="14"/>
      <c r="FW476" s="14"/>
      <c r="FX476" s="14"/>
      <c r="FY476" s="14"/>
      <c r="FZ476" s="14"/>
      <c r="GA476" s="14"/>
      <c r="GB476" s="14"/>
      <c r="GC476" s="14"/>
      <c r="GD476" s="14"/>
      <c r="GE476" s="5"/>
      <c r="GF476" s="5"/>
      <c r="GG476" s="5"/>
      <c r="GH476" s="5"/>
      <c r="GI476" s="5"/>
      <c r="GJ476" s="5"/>
      <c r="GK476" s="5"/>
      <c r="GL476" s="5"/>
      <c r="GM476" s="5"/>
      <c r="GN476" s="5"/>
    </row>
    <row r="477" spans="1:196" s="286" customFormat="1">
      <c r="A477" s="1"/>
      <c r="B477" s="2"/>
      <c r="C477" s="2"/>
      <c r="D477" s="2"/>
      <c r="E477" s="5"/>
      <c r="F477" s="369"/>
      <c r="G477" s="369"/>
      <c r="I477" s="5"/>
      <c r="J477" s="5"/>
      <c r="K477" s="295"/>
      <c r="L477" s="5"/>
      <c r="M477" s="298"/>
      <c r="N477" s="5"/>
      <c r="O477" s="298"/>
      <c r="P477" s="299"/>
      <c r="Q477" s="5"/>
      <c r="R477" s="5"/>
      <c r="S477" s="5"/>
      <c r="T477" s="5"/>
      <c r="U477" s="5"/>
      <c r="V477" s="5"/>
      <c r="W477" s="5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  <c r="FO477" s="14"/>
      <c r="FP477" s="14"/>
      <c r="FQ477" s="14"/>
      <c r="FR477" s="14"/>
      <c r="FS477" s="14"/>
      <c r="FT477" s="14"/>
      <c r="FU477" s="14"/>
      <c r="FV477" s="14"/>
      <c r="FW477" s="14"/>
      <c r="FX477" s="14"/>
      <c r="FY477" s="14"/>
      <c r="FZ477" s="14"/>
      <c r="GA477" s="14"/>
      <c r="GB477" s="14"/>
      <c r="GC477" s="14"/>
      <c r="GD477" s="14"/>
      <c r="GE477" s="5"/>
      <c r="GF477" s="5"/>
      <c r="GG477" s="5"/>
      <c r="GH477" s="5"/>
      <c r="GI477" s="5"/>
      <c r="GJ477" s="5"/>
      <c r="GK477" s="5"/>
      <c r="GL477" s="5"/>
      <c r="GM477" s="5"/>
      <c r="GN477" s="5"/>
    </row>
    <row r="478" spans="1:196" s="286" customFormat="1">
      <c r="A478" s="1"/>
      <c r="B478" s="2"/>
      <c r="C478" s="2"/>
      <c r="D478" s="2"/>
      <c r="E478" s="5"/>
      <c r="F478" s="369"/>
      <c r="G478" s="369"/>
      <c r="I478" s="5"/>
      <c r="J478" s="5"/>
      <c r="K478" s="295"/>
      <c r="L478" s="5"/>
      <c r="M478" s="298"/>
      <c r="N478" s="5"/>
      <c r="O478" s="298"/>
      <c r="P478" s="299"/>
      <c r="Q478" s="5"/>
      <c r="R478" s="5"/>
      <c r="S478" s="5"/>
      <c r="T478" s="5"/>
      <c r="U478" s="5"/>
      <c r="V478" s="5"/>
      <c r="W478" s="5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  <c r="FS478" s="14"/>
      <c r="FT478" s="14"/>
      <c r="FU478" s="14"/>
      <c r="FV478" s="14"/>
      <c r="FW478" s="14"/>
      <c r="FX478" s="14"/>
      <c r="FY478" s="14"/>
      <c r="FZ478" s="14"/>
      <c r="GA478" s="14"/>
      <c r="GB478" s="14"/>
      <c r="GC478" s="14"/>
      <c r="GD478" s="14"/>
      <c r="GE478" s="5"/>
      <c r="GF478" s="5"/>
      <c r="GG478" s="5"/>
      <c r="GH478" s="5"/>
      <c r="GI478" s="5"/>
      <c r="GJ478" s="5"/>
      <c r="GK478" s="5"/>
      <c r="GL478" s="5"/>
      <c r="GM478" s="5"/>
      <c r="GN478" s="5"/>
    </row>
    <row r="479" spans="1:196" s="286" customFormat="1">
      <c r="A479" s="1"/>
      <c r="B479" s="2"/>
      <c r="C479" s="2"/>
      <c r="D479" s="2"/>
      <c r="E479" s="5"/>
      <c r="F479" s="369"/>
      <c r="G479" s="369"/>
      <c r="I479" s="5"/>
      <c r="J479" s="5"/>
      <c r="K479" s="295"/>
      <c r="L479" s="5"/>
      <c r="M479" s="298"/>
      <c r="N479" s="5"/>
      <c r="O479" s="298"/>
      <c r="P479" s="299"/>
      <c r="Q479" s="5"/>
      <c r="R479" s="5"/>
      <c r="S479" s="5"/>
      <c r="T479" s="5"/>
      <c r="U479" s="5"/>
      <c r="V479" s="5"/>
      <c r="W479" s="5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  <c r="FS479" s="14"/>
      <c r="FT479" s="14"/>
      <c r="FU479" s="14"/>
      <c r="FV479" s="14"/>
      <c r="FW479" s="14"/>
      <c r="FX479" s="14"/>
      <c r="FY479" s="14"/>
      <c r="FZ479" s="14"/>
      <c r="GA479" s="14"/>
      <c r="GB479" s="14"/>
      <c r="GC479" s="14"/>
      <c r="GD479" s="14"/>
      <c r="GE479" s="5"/>
      <c r="GF479" s="5"/>
      <c r="GG479" s="5"/>
      <c r="GH479" s="5"/>
      <c r="GI479" s="5"/>
      <c r="GJ479" s="5"/>
      <c r="GK479" s="5"/>
      <c r="GL479" s="5"/>
      <c r="GM479" s="5"/>
      <c r="GN479" s="5"/>
    </row>
    <row r="480" spans="1:196" s="286" customFormat="1">
      <c r="A480" s="1"/>
      <c r="B480" s="2"/>
      <c r="C480" s="2"/>
      <c r="D480" s="2"/>
      <c r="E480" s="5"/>
      <c r="F480" s="369"/>
      <c r="G480" s="369"/>
      <c r="I480" s="5"/>
      <c r="J480" s="5"/>
      <c r="K480" s="295"/>
      <c r="L480" s="5"/>
      <c r="M480" s="298"/>
      <c r="N480" s="5"/>
      <c r="O480" s="298"/>
      <c r="P480" s="299"/>
      <c r="Q480" s="5"/>
      <c r="R480" s="5"/>
      <c r="S480" s="5"/>
      <c r="T480" s="5"/>
      <c r="U480" s="5"/>
      <c r="V480" s="5"/>
      <c r="W480" s="5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  <c r="FS480" s="14"/>
      <c r="FT480" s="14"/>
      <c r="FU480" s="14"/>
      <c r="FV480" s="14"/>
      <c r="FW480" s="14"/>
      <c r="FX480" s="14"/>
      <c r="FY480" s="14"/>
      <c r="FZ480" s="14"/>
      <c r="GA480" s="14"/>
      <c r="GB480" s="14"/>
      <c r="GC480" s="14"/>
      <c r="GD480" s="14"/>
      <c r="GE480" s="5"/>
      <c r="GF480" s="5"/>
      <c r="GG480" s="5"/>
      <c r="GH480" s="5"/>
      <c r="GI480" s="5"/>
      <c r="GJ480" s="5"/>
      <c r="GK480" s="5"/>
      <c r="GL480" s="5"/>
      <c r="GM480" s="5"/>
      <c r="GN480" s="5"/>
    </row>
    <row r="481" spans="1:196" s="286" customFormat="1">
      <c r="A481" s="1"/>
      <c r="B481" s="2"/>
      <c r="C481" s="2"/>
      <c r="D481" s="2"/>
      <c r="E481" s="5"/>
      <c r="F481" s="369"/>
      <c r="G481" s="369"/>
      <c r="I481" s="5"/>
      <c r="J481" s="5"/>
      <c r="K481" s="295"/>
      <c r="L481" s="5"/>
      <c r="M481" s="298"/>
      <c r="N481" s="5"/>
      <c r="O481" s="298"/>
      <c r="P481" s="299"/>
      <c r="Q481" s="5"/>
      <c r="R481" s="5"/>
      <c r="S481" s="5"/>
      <c r="T481" s="5"/>
      <c r="U481" s="5"/>
      <c r="V481" s="5"/>
      <c r="W481" s="5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  <c r="FS481" s="14"/>
      <c r="FT481" s="14"/>
      <c r="FU481" s="14"/>
      <c r="FV481" s="14"/>
      <c r="FW481" s="14"/>
      <c r="FX481" s="14"/>
      <c r="FY481" s="14"/>
      <c r="FZ481" s="14"/>
      <c r="GA481" s="14"/>
      <c r="GB481" s="14"/>
      <c r="GC481" s="14"/>
      <c r="GD481" s="14"/>
      <c r="GE481" s="5"/>
      <c r="GF481" s="5"/>
      <c r="GG481" s="5"/>
      <c r="GH481" s="5"/>
      <c r="GI481" s="5"/>
      <c r="GJ481" s="5"/>
      <c r="GK481" s="5"/>
      <c r="GL481" s="5"/>
      <c r="GM481" s="5"/>
      <c r="GN481" s="5"/>
    </row>
    <row r="482" spans="1:196" s="286" customFormat="1">
      <c r="A482" s="1"/>
      <c r="B482" s="2"/>
      <c r="C482" s="2"/>
      <c r="D482" s="2"/>
      <c r="E482" s="5"/>
      <c r="F482" s="369"/>
      <c r="G482" s="369"/>
      <c r="I482" s="5"/>
      <c r="J482" s="5"/>
      <c r="K482" s="295"/>
      <c r="L482" s="5"/>
      <c r="M482" s="298"/>
      <c r="N482" s="5"/>
      <c r="O482" s="298"/>
      <c r="P482" s="299"/>
      <c r="Q482" s="5"/>
      <c r="R482" s="5"/>
      <c r="S482" s="5"/>
      <c r="T482" s="5"/>
      <c r="U482" s="5"/>
      <c r="V482" s="5"/>
      <c r="W482" s="5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  <c r="FS482" s="14"/>
      <c r="FT482" s="14"/>
      <c r="FU482" s="14"/>
      <c r="FV482" s="14"/>
      <c r="FW482" s="14"/>
      <c r="FX482" s="14"/>
      <c r="FY482" s="14"/>
      <c r="FZ482" s="14"/>
      <c r="GA482" s="14"/>
      <c r="GB482" s="14"/>
      <c r="GC482" s="14"/>
      <c r="GD482" s="14"/>
      <c r="GE482" s="5"/>
      <c r="GF482" s="5"/>
      <c r="GG482" s="5"/>
      <c r="GH482" s="5"/>
      <c r="GI482" s="5"/>
      <c r="GJ482" s="5"/>
      <c r="GK482" s="5"/>
      <c r="GL482" s="5"/>
      <c r="GM482" s="5"/>
      <c r="GN482" s="5"/>
    </row>
    <row r="483" spans="1:196" s="286" customFormat="1">
      <c r="A483" s="1"/>
      <c r="B483" s="2"/>
      <c r="C483" s="2"/>
      <c r="D483" s="2"/>
      <c r="E483" s="5"/>
      <c r="F483" s="369"/>
      <c r="G483" s="369"/>
      <c r="I483" s="5"/>
      <c r="J483" s="5"/>
      <c r="K483" s="295"/>
      <c r="L483" s="5"/>
      <c r="M483" s="298"/>
      <c r="N483" s="5"/>
      <c r="O483" s="298"/>
      <c r="P483" s="299"/>
      <c r="Q483" s="5"/>
      <c r="R483" s="5"/>
      <c r="S483" s="5"/>
      <c r="T483" s="5"/>
      <c r="U483" s="5"/>
      <c r="V483" s="5"/>
      <c r="W483" s="5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  <c r="FS483" s="14"/>
      <c r="FT483" s="14"/>
      <c r="FU483" s="14"/>
      <c r="FV483" s="14"/>
      <c r="FW483" s="14"/>
      <c r="FX483" s="14"/>
      <c r="FY483" s="14"/>
      <c r="FZ483" s="14"/>
      <c r="GA483" s="14"/>
      <c r="GB483" s="14"/>
      <c r="GC483" s="14"/>
      <c r="GD483" s="14"/>
      <c r="GE483" s="5"/>
      <c r="GF483" s="5"/>
      <c r="GG483" s="5"/>
      <c r="GH483" s="5"/>
      <c r="GI483" s="5"/>
      <c r="GJ483" s="5"/>
      <c r="GK483" s="5"/>
      <c r="GL483" s="5"/>
      <c r="GM483" s="5"/>
      <c r="GN483" s="5"/>
    </row>
    <row r="484" spans="1:196" s="286" customFormat="1">
      <c r="A484" s="1"/>
      <c r="B484" s="2"/>
      <c r="C484" s="2"/>
      <c r="D484" s="2"/>
      <c r="E484" s="5"/>
      <c r="F484" s="369"/>
      <c r="G484" s="369"/>
      <c r="I484" s="5"/>
      <c r="J484" s="5"/>
      <c r="K484" s="295"/>
      <c r="L484" s="5"/>
      <c r="M484" s="298"/>
      <c r="N484" s="5"/>
      <c r="O484" s="298"/>
      <c r="P484" s="299"/>
      <c r="Q484" s="5"/>
      <c r="R484" s="5"/>
      <c r="S484" s="5"/>
      <c r="T484" s="5"/>
      <c r="U484" s="5"/>
      <c r="V484" s="5"/>
      <c r="W484" s="5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  <c r="FS484" s="14"/>
      <c r="FT484" s="14"/>
      <c r="FU484" s="14"/>
      <c r="FV484" s="14"/>
      <c r="FW484" s="14"/>
      <c r="FX484" s="14"/>
      <c r="FY484" s="14"/>
      <c r="FZ484" s="14"/>
      <c r="GA484" s="14"/>
      <c r="GB484" s="14"/>
      <c r="GC484" s="14"/>
      <c r="GD484" s="14"/>
      <c r="GE484" s="5"/>
      <c r="GF484" s="5"/>
      <c r="GG484" s="5"/>
      <c r="GH484" s="5"/>
      <c r="GI484" s="5"/>
      <c r="GJ484" s="5"/>
      <c r="GK484" s="5"/>
      <c r="GL484" s="5"/>
      <c r="GM484" s="5"/>
      <c r="GN484" s="5"/>
    </row>
    <row r="485" spans="1:196" s="286" customFormat="1">
      <c r="A485" s="1"/>
      <c r="B485" s="2"/>
      <c r="C485" s="2"/>
      <c r="D485" s="2"/>
      <c r="E485" s="5"/>
      <c r="F485" s="369"/>
      <c r="G485" s="369"/>
      <c r="I485" s="5"/>
      <c r="J485" s="5"/>
      <c r="K485" s="295"/>
      <c r="L485" s="5"/>
      <c r="M485" s="298"/>
      <c r="N485" s="5"/>
      <c r="O485" s="298"/>
      <c r="P485" s="299"/>
      <c r="Q485" s="5"/>
      <c r="R485" s="5"/>
      <c r="S485" s="5"/>
      <c r="T485" s="5"/>
      <c r="U485" s="5"/>
      <c r="V485" s="5"/>
      <c r="W485" s="5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  <c r="FS485" s="14"/>
      <c r="FT485" s="14"/>
      <c r="FU485" s="14"/>
      <c r="FV485" s="14"/>
      <c r="FW485" s="14"/>
      <c r="FX485" s="14"/>
      <c r="FY485" s="14"/>
      <c r="FZ485" s="14"/>
      <c r="GA485" s="14"/>
      <c r="GB485" s="14"/>
      <c r="GC485" s="14"/>
      <c r="GD485" s="14"/>
      <c r="GE485" s="5"/>
      <c r="GF485" s="5"/>
      <c r="GG485" s="5"/>
      <c r="GH485" s="5"/>
      <c r="GI485" s="5"/>
      <c r="GJ485" s="5"/>
      <c r="GK485" s="5"/>
      <c r="GL485" s="5"/>
      <c r="GM485" s="5"/>
      <c r="GN485" s="5"/>
    </row>
    <row r="486" spans="1:196" s="286" customFormat="1">
      <c r="A486" s="1"/>
      <c r="B486" s="2"/>
      <c r="C486" s="2"/>
      <c r="D486" s="2"/>
      <c r="E486" s="5"/>
      <c r="F486" s="369"/>
      <c r="G486" s="369"/>
      <c r="I486" s="5"/>
      <c r="J486" s="5"/>
      <c r="K486" s="295"/>
      <c r="L486" s="5"/>
      <c r="M486" s="298"/>
      <c r="N486" s="5"/>
      <c r="O486" s="298"/>
      <c r="P486" s="299"/>
      <c r="Q486" s="5"/>
      <c r="R486" s="5"/>
      <c r="S486" s="5"/>
      <c r="T486" s="5"/>
      <c r="U486" s="5"/>
      <c r="V486" s="5"/>
      <c r="W486" s="5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  <c r="FS486" s="14"/>
      <c r="FT486" s="14"/>
      <c r="FU486" s="14"/>
      <c r="FV486" s="14"/>
      <c r="FW486" s="14"/>
      <c r="FX486" s="14"/>
      <c r="FY486" s="14"/>
      <c r="FZ486" s="14"/>
      <c r="GA486" s="14"/>
      <c r="GB486" s="14"/>
      <c r="GC486" s="14"/>
      <c r="GD486" s="14"/>
      <c r="GE486" s="5"/>
      <c r="GF486" s="5"/>
      <c r="GG486" s="5"/>
      <c r="GH486" s="5"/>
      <c r="GI486" s="5"/>
      <c r="GJ486" s="5"/>
      <c r="GK486" s="5"/>
      <c r="GL486" s="5"/>
      <c r="GM486" s="5"/>
      <c r="GN486" s="5"/>
    </row>
    <row r="487" spans="1:196" s="286" customFormat="1">
      <c r="A487" s="1"/>
      <c r="B487" s="2"/>
      <c r="C487" s="2"/>
      <c r="D487" s="2"/>
      <c r="E487" s="5"/>
      <c r="F487" s="369"/>
      <c r="G487" s="369"/>
      <c r="I487" s="5"/>
      <c r="J487" s="5"/>
      <c r="K487" s="295"/>
      <c r="L487" s="5"/>
      <c r="M487" s="298"/>
      <c r="N487" s="5"/>
      <c r="O487" s="298"/>
      <c r="P487" s="299"/>
      <c r="Q487" s="5"/>
      <c r="R487" s="5"/>
      <c r="S487" s="5"/>
      <c r="T487" s="5"/>
      <c r="U487" s="5"/>
      <c r="V487" s="5"/>
      <c r="W487" s="5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  <c r="FS487" s="14"/>
      <c r="FT487" s="14"/>
      <c r="FU487" s="14"/>
      <c r="FV487" s="14"/>
      <c r="FW487" s="14"/>
      <c r="FX487" s="14"/>
      <c r="FY487" s="14"/>
      <c r="FZ487" s="14"/>
      <c r="GA487" s="14"/>
      <c r="GB487" s="14"/>
      <c r="GC487" s="14"/>
      <c r="GD487" s="14"/>
      <c r="GE487" s="5"/>
      <c r="GF487" s="5"/>
      <c r="GG487" s="5"/>
      <c r="GH487" s="5"/>
      <c r="GI487" s="5"/>
      <c r="GJ487" s="5"/>
      <c r="GK487" s="5"/>
      <c r="GL487" s="5"/>
      <c r="GM487" s="5"/>
      <c r="GN487" s="5"/>
    </row>
    <row r="488" spans="1:196" s="286" customFormat="1">
      <c r="A488" s="1"/>
      <c r="B488" s="2"/>
      <c r="C488" s="2"/>
      <c r="D488" s="2"/>
      <c r="E488" s="5"/>
      <c r="F488" s="369"/>
      <c r="G488" s="369"/>
      <c r="I488" s="5"/>
      <c r="J488" s="5"/>
      <c r="K488" s="295"/>
      <c r="L488" s="5"/>
      <c r="M488" s="298"/>
      <c r="N488" s="5"/>
      <c r="O488" s="298"/>
      <c r="P488" s="299"/>
      <c r="Q488" s="5"/>
      <c r="R488" s="5"/>
      <c r="S488" s="5"/>
      <c r="T488" s="5"/>
      <c r="U488" s="5"/>
      <c r="V488" s="5"/>
      <c r="W488" s="5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  <c r="FS488" s="14"/>
      <c r="FT488" s="14"/>
      <c r="FU488" s="14"/>
      <c r="FV488" s="14"/>
      <c r="FW488" s="14"/>
      <c r="FX488" s="14"/>
      <c r="FY488" s="14"/>
      <c r="FZ488" s="14"/>
      <c r="GA488" s="14"/>
      <c r="GB488" s="14"/>
      <c r="GC488" s="14"/>
      <c r="GD488" s="14"/>
      <c r="GE488" s="5"/>
      <c r="GF488" s="5"/>
      <c r="GG488" s="5"/>
      <c r="GH488" s="5"/>
      <c r="GI488" s="5"/>
      <c r="GJ488" s="5"/>
      <c r="GK488" s="5"/>
      <c r="GL488" s="5"/>
      <c r="GM488" s="5"/>
      <c r="GN488" s="5"/>
    </row>
    <row r="489" spans="1:196" s="286" customFormat="1">
      <c r="A489" s="1"/>
      <c r="B489" s="2"/>
      <c r="C489" s="2"/>
      <c r="D489" s="2"/>
      <c r="E489" s="5"/>
      <c r="F489" s="369"/>
      <c r="G489" s="369"/>
      <c r="I489" s="5"/>
      <c r="J489" s="5"/>
      <c r="K489" s="295"/>
      <c r="L489" s="5"/>
      <c r="M489" s="298"/>
      <c r="N489" s="5"/>
      <c r="O489" s="298"/>
      <c r="P489" s="299"/>
      <c r="Q489" s="5"/>
      <c r="R489" s="5"/>
      <c r="S489" s="5"/>
      <c r="T489" s="5"/>
      <c r="U489" s="5"/>
      <c r="V489" s="5"/>
      <c r="W489" s="5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  <c r="FS489" s="14"/>
      <c r="FT489" s="14"/>
      <c r="FU489" s="14"/>
      <c r="FV489" s="14"/>
      <c r="FW489" s="14"/>
      <c r="FX489" s="14"/>
      <c r="FY489" s="14"/>
      <c r="FZ489" s="14"/>
      <c r="GA489" s="14"/>
      <c r="GB489" s="14"/>
      <c r="GC489" s="14"/>
      <c r="GD489" s="14"/>
      <c r="GE489" s="5"/>
      <c r="GF489" s="5"/>
      <c r="GG489" s="5"/>
      <c r="GH489" s="5"/>
      <c r="GI489" s="5"/>
      <c r="GJ489" s="5"/>
      <c r="GK489" s="5"/>
      <c r="GL489" s="5"/>
      <c r="GM489" s="5"/>
      <c r="GN489" s="5"/>
    </row>
    <row r="490" spans="1:196" s="286" customFormat="1">
      <c r="A490" s="1"/>
      <c r="B490" s="2"/>
      <c r="C490" s="2"/>
      <c r="D490" s="2"/>
      <c r="E490" s="5"/>
      <c r="F490" s="369"/>
      <c r="G490" s="369"/>
      <c r="I490" s="5"/>
      <c r="J490" s="5"/>
      <c r="K490" s="295"/>
      <c r="L490" s="5"/>
      <c r="M490" s="298"/>
      <c r="N490" s="5"/>
      <c r="O490" s="298"/>
      <c r="P490" s="299"/>
      <c r="Q490" s="5"/>
      <c r="R490" s="5"/>
      <c r="S490" s="5"/>
      <c r="T490" s="5"/>
      <c r="U490" s="5"/>
      <c r="V490" s="5"/>
      <c r="W490" s="5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  <c r="FS490" s="14"/>
      <c r="FT490" s="14"/>
      <c r="FU490" s="14"/>
      <c r="FV490" s="14"/>
      <c r="FW490" s="14"/>
      <c r="FX490" s="14"/>
      <c r="FY490" s="14"/>
      <c r="FZ490" s="14"/>
      <c r="GA490" s="14"/>
      <c r="GB490" s="14"/>
      <c r="GC490" s="14"/>
      <c r="GD490" s="14"/>
      <c r="GE490" s="5"/>
      <c r="GF490" s="5"/>
      <c r="GG490" s="5"/>
      <c r="GH490" s="5"/>
      <c r="GI490" s="5"/>
      <c r="GJ490" s="5"/>
      <c r="GK490" s="5"/>
      <c r="GL490" s="5"/>
      <c r="GM490" s="5"/>
      <c r="GN490" s="5"/>
    </row>
    <row r="491" spans="1:196" s="286" customFormat="1">
      <c r="A491" s="1"/>
      <c r="B491" s="2"/>
      <c r="C491" s="2"/>
      <c r="D491" s="2"/>
      <c r="E491" s="5"/>
      <c r="F491" s="369"/>
      <c r="G491" s="369"/>
      <c r="I491" s="5"/>
      <c r="J491" s="5"/>
      <c r="K491" s="295"/>
      <c r="L491" s="5"/>
      <c r="M491" s="298"/>
      <c r="N491" s="5"/>
      <c r="O491" s="298"/>
      <c r="P491" s="299"/>
      <c r="Q491" s="5"/>
      <c r="R491" s="5"/>
      <c r="S491" s="5"/>
      <c r="T491" s="5"/>
      <c r="U491" s="5"/>
      <c r="V491" s="5"/>
      <c r="W491" s="5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  <c r="FO491" s="14"/>
      <c r="FP491" s="14"/>
      <c r="FQ491" s="14"/>
      <c r="FR491" s="14"/>
      <c r="FS491" s="14"/>
      <c r="FT491" s="14"/>
      <c r="FU491" s="14"/>
      <c r="FV491" s="14"/>
      <c r="FW491" s="14"/>
      <c r="FX491" s="14"/>
      <c r="FY491" s="14"/>
      <c r="FZ491" s="14"/>
      <c r="GA491" s="14"/>
      <c r="GB491" s="14"/>
      <c r="GC491" s="14"/>
      <c r="GD491" s="14"/>
      <c r="GE491" s="5"/>
      <c r="GF491" s="5"/>
      <c r="GG491" s="5"/>
      <c r="GH491" s="5"/>
      <c r="GI491" s="5"/>
      <c r="GJ491" s="5"/>
      <c r="GK491" s="5"/>
      <c r="GL491" s="5"/>
      <c r="GM491" s="5"/>
      <c r="GN491" s="5"/>
    </row>
    <row r="492" spans="1:196" s="286" customFormat="1">
      <c r="A492" s="1"/>
      <c r="B492" s="2"/>
      <c r="C492" s="2"/>
      <c r="D492" s="2"/>
      <c r="E492" s="5"/>
      <c r="F492" s="369"/>
      <c r="G492" s="369"/>
      <c r="I492" s="5"/>
      <c r="J492" s="5"/>
      <c r="K492" s="295"/>
      <c r="L492" s="5"/>
      <c r="M492" s="298"/>
      <c r="N492" s="5"/>
      <c r="O492" s="298"/>
      <c r="P492" s="299"/>
      <c r="Q492" s="5"/>
      <c r="R492" s="5"/>
      <c r="S492" s="5"/>
      <c r="T492" s="5"/>
      <c r="U492" s="5"/>
      <c r="V492" s="5"/>
      <c r="W492" s="5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  <c r="FS492" s="14"/>
      <c r="FT492" s="14"/>
      <c r="FU492" s="14"/>
      <c r="FV492" s="14"/>
      <c r="FW492" s="14"/>
      <c r="FX492" s="14"/>
      <c r="FY492" s="14"/>
      <c r="FZ492" s="14"/>
      <c r="GA492" s="14"/>
      <c r="GB492" s="14"/>
      <c r="GC492" s="14"/>
      <c r="GD492" s="14"/>
      <c r="GE492" s="5"/>
      <c r="GF492" s="5"/>
      <c r="GG492" s="5"/>
      <c r="GH492" s="5"/>
      <c r="GI492" s="5"/>
      <c r="GJ492" s="5"/>
      <c r="GK492" s="5"/>
      <c r="GL492" s="5"/>
      <c r="GM492" s="5"/>
      <c r="GN492" s="5"/>
    </row>
    <row r="493" spans="1:196" s="286" customFormat="1">
      <c r="A493" s="1"/>
      <c r="B493" s="2"/>
      <c r="C493" s="2"/>
      <c r="D493" s="2"/>
      <c r="E493" s="5"/>
      <c r="F493" s="369"/>
      <c r="G493" s="369"/>
      <c r="I493" s="5"/>
      <c r="J493" s="5"/>
      <c r="K493" s="295"/>
      <c r="L493" s="5"/>
      <c r="M493" s="298"/>
      <c r="N493" s="5"/>
      <c r="O493" s="298"/>
      <c r="P493" s="299"/>
      <c r="Q493" s="5"/>
      <c r="R493" s="5"/>
      <c r="S493" s="5"/>
      <c r="T493" s="5"/>
      <c r="U493" s="5"/>
      <c r="V493" s="5"/>
      <c r="W493" s="5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  <c r="FS493" s="14"/>
      <c r="FT493" s="14"/>
      <c r="FU493" s="14"/>
      <c r="FV493" s="14"/>
      <c r="FW493" s="14"/>
      <c r="FX493" s="14"/>
      <c r="FY493" s="14"/>
      <c r="FZ493" s="14"/>
      <c r="GA493" s="14"/>
      <c r="GB493" s="14"/>
      <c r="GC493" s="14"/>
      <c r="GD493" s="14"/>
      <c r="GE493" s="5"/>
      <c r="GF493" s="5"/>
      <c r="GG493" s="5"/>
      <c r="GH493" s="5"/>
      <c r="GI493" s="5"/>
      <c r="GJ493" s="5"/>
      <c r="GK493" s="5"/>
      <c r="GL493" s="5"/>
      <c r="GM493" s="5"/>
      <c r="GN493" s="5"/>
    </row>
    <row r="494" spans="1:196" s="286" customFormat="1">
      <c r="A494" s="1"/>
      <c r="B494" s="2"/>
      <c r="C494" s="2"/>
      <c r="D494" s="2"/>
      <c r="E494" s="5"/>
      <c r="F494" s="369"/>
      <c r="G494" s="369"/>
      <c r="I494" s="5"/>
      <c r="J494" s="5"/>
      <c r="K494" s="295"/>
      <c r="L494" s="5"/>
      <c r="M494" s="298"/>
      <c r="N494" s="5"/>
      <c r="O494" s="298"/>
      <c r="P494" s="299"/>
      <c r="Q494" s="5"/>
      <c r="R494" s="5"/>
      <c r="S494" s="5"/>
      <c r="T494" s="5"/>
      <c r="U494" s="5"/>
      <c r="V494" s="5"/>
      <c r="W494" s="5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  <c r="FO494" s="14"/>
      <c r="FP494" s="14"/>
      <c r="FQ494" s="14"/>
      <c r="FR494" s="14"/>
      <c r="FS494" s="14"/>
      <c r="FT494" s="14"/>
      <c r="FU494" s="14"/>
      <c r="FV494" s="14"/>
      <c r="FW494" s="14"/>
      <c r="FX494" s="14"/>
      <c r="FY494" s="14"/>
      <c r="FZ494" s="14"/>
      <c r="GA494" s="14"/>
      <c r="GB494" s="14"/>
      <c r="GC494" s="14"/>
      <c r="GD494" s="14"/>
      <c r="GE494" s="5"/>
      <c r="GF494" s="5"/>
      <c r="GG494" s="5"/>
      <c r="GH494" s="5"/>
      <c r="GI494" s="5"/>
      <c r="GJ494" s="5"/>
      <c r="GK494" s="5"/>
      <c r="GL494" s="5"/>
      <c r="GM494" s="5"/>
      <c r="GN494" s="5"/>
    </row>
    <row r="495" spans="1:196" s="286" customFormat="1">
      <c r="A495" s="1"/>
      <c r="B495" s="2"/>
      <c r="C495" s="2"/>
      <c r="D495" s="2"/>
      <c r="E495" s="5"/>
      <c r="F495" s="369"/>
      <c r="G495" s="369"/>
      <c r="I495" s="5"/>
      <c r="J495" s="5"/>
      <c r="K495" s="295"/>
      <c r="L495" s="5"/>
      <c r="M495" s="298"/>
      <c r="N495" s="5"/>
      <c r="O495" s="298"/>
      <c r="P495" s="299"/>
      <c r="Q495" s="5"/>
      <c r="R495" s="5"/>
      <c r="S495" s="5"/>
      <c r="T495" s="5"/>
      <c r="U495" s="5"/>
      <c r="V495" s="5"/>
      <c r="W495" s="5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  <c r="FO495" s="14"/>
      <c r="FP495" s="14"/>
      <c r="FQ495" s="14"/>
      <c r="FR495" s="14"/>
      <c r="FS495" s="14"/>
      <c r="FT495" s="14"/>
      <c r="FU495" s="14"/>
      <c r="FV495" s="14"/>
      <c r="FW495" s="14"/>
      <c r="FX495" s="14"/>
      <c r="FY495" s="14"/>
      <c r="FZ495" s="14"/>
      <c r="GA495" s="14"/>
      <c r="GB495" s="14"/>
      <c r="GC495" s="14"/>
      <c r="GD495" s="14"/>
      <c r="GE495" s="5"/>
      <c r="GF495" s="5"/>
      <c r="GG495" s="5"/>
      <c r="GH495" s="5"/>
      <c r="GI495" s="5"/>
      <c r="GJ495" s="5"/>
      <c r="GK495" s="5"/>
      <c r="GL495" s="5"/>
      <c r="GM495" s="5"/>
      <c r="GN495" s="5"/>
    </row>
    <row r="496" spans="1:196" s="286" customFormat="1">
      <c r="A496" s="1"/>
      <c r="B496" s="2"/>
      <c r="C496" s="2"/>
      <c r="D496" s="2"/>
      <c r="E496" s="5"/>
      <c r="F496" s="369"/>
      <c r="G496" s="369"/>
      <c r="I496" s="5"/>
      <c r="J496" s="5"/>
      <c r="K496" s="295"/>
      <c r="L496" s="5"/>
      <c r="M496" s="298"/>
      <c r="N496" s="5"/>
      <c r="O496" s="298"/>
      <c r="P496" s="299"/>
      <c r="Q496" s="5"/>
      <c r="R496" s="5"/>
      <c r="S496" s="5"/>
      <c r="T496" s="5"/>
      <c r="U496" s="5"/>
      <c r="V496" s="5"/>
      <c r="W496" s="5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  <c r="FO496" s="14"/>
      <c r="FP496" s="14"/>
      <c r="FQ496" s="14"/>
      <c r="FR496" s="14"/>
      <c r="FS496" s="14"/>
      <c r="FT496" s="14"/>
      <c r="FU496" s="14"/>
      <c r="FV496" s="14"/>
      <c r="FW496" s="14"/>
      <c r="FX496" s="14"/>
      <c r="FY496" s="14"/>
      <c r="FZ496" s="14"/>
      <c r="GA496" s="14"/>
      <c r="GB496" s="14"/>
      <c r="GC496" s="14"/>
      <c r="GD496" s="14"/>
      <c r="GE496" s="5"/>
      <c r="GF496" s="5"/>
      <c r="GG496" s="5"/>
      <c r="GH496" s="5"/>
      <c r="GI496" s="5"/>
      <c r="GJ496" s="5"/>
      <c r="GK496" s="5"/>
      <c r="GL496" s="5"/>
      <c r="GM496" s="5"/>
      <c r="GN496" s="5"/>
    </row>
    <row r="497" spans="1:196" s="286" customFormat="1">
      <c r="A497" s="1"/>
      <c r="B497" s="2"/>
      <c r="C497" s="2"/>
      <c r="D497" s="2"/>
      <c r="E497" s="5"/>
      <c r="F497" s="369"/>
      <c r="G497" s="369"/>
      <c r="I497" s="5"/>
      <c r="J497" s="5"/>
      <c r="K497" s="295"/>
      <c r="L497" s="5"/>
      <c r="M497" s="298"/>
      <c r="N497" s="5"/>
      <c r="O497" s="298"/>
      <c r="P497" s="299"/>
      <c r="Q497" s="5"/>
      <c r="R497" s="5"/>
      <c r="S497" s="5"/>
      <c r="T497" s="5"/>
      <c r="U497" s="5"/>
      <c r="V497" s="5"/>
      <c r="W497" s="5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  <c r="FO497" s="14"/>
      <c r="FP497" s="14"/>
      <c r="FQ497" s="14"/>
      <c r="FR497" s="14"/>
      <c r="FS497" s="14"/>
      <c r="FT497" s="14"/>
      <c r="FU497" s="14"/>
      <c r="FV497" s="14"/>
      <c r="FW497" s="14"/>
      <c r="FX497" s="14"/>
      <c r="FY497" s="14"/>
      <c r="FZ497" s="14"/>
      <c r="GA497" s="14"/>
      <c r="GB497" s="14"/>
      <c r="GC497" s="14"/>
      <c r="GD497" s="14"/>
      <c r="GE497" s="5"/>
      <c r="GF497" s="5"/>
      <c r="GG497" s="5"/>
      <c r="GH497" s="5"/>
      <c r="GI497" s="5"/>
      <c r="GJ497" s="5"/>
      <c r="GK497" s="5"/>
      <c r="GL497" s="5"/>
      <c r="GM497" s="5"/>
      <c r="GN497" s="5"/>
    </row>
    <row r="498" spans="1:196" s="286" customFormat="1">
      <c r="A498" s="1"/>
      <c r="B498" s="2"/>
      <c r="C498" s="2"/>
      <c r="D498" s="2"/>
      <c r="E498" s="5"/>
      <c r="F498" s="369"/>
      <c r="G498" s="369"/>
      <c r="I498" s="5"/>
      <c r="J498" s="5"/>
      <c r="K498" s="295"/>
      <c r="L498" s="5"/>
      <c r="M498" s="298"/>
      <c r="N498" s="5"/>
      <c r="O498" s="298"/>
      <c r="P498" s="299"/>
      <c r="Q498" s="5"/>
      <c r="R498" s="5"/>
      <c r="S498" s="5"/>
      <c r="T498" s="5"/>
      <c r="U498" s="5"/>
      <c r="V498" s="5"/>
      <c r="W498" s="5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  <c r="FO498" s="14"/>
      <c r="FP498" s="14"/>
      <c r="FQ498" s="14"/>
      <c r="FR498" s="14"/>
      <c r="FS498" s="14"/>
      <c r="FT498" s="14"/>
      <c r="FU498" s="14"/>
      <c r="FV498" s="14"/>
      <c r="FW498" s="14"/>
      <c r="FX498" s="14"/>
      <c r="FY498" s="14"/>
      <c r="FZ498" s="14"/>
      <c r="GA498" s="14"/>
      <c r="GB498" s="14"/>
      <c r="GC498" s="14"/>
      <c r="GD498" s="14"/>
      <c r="GE498" s="5"/>
      <c r="GF498" s="5"/>
      <c r="GG498" s="5"/>
      <c r="GH498" s="5"/>
      <c r="GI498" s="5"/>
      <c r="GJ498" s="5"/>
      <c r="GK498" s="5"/>
      <c r="GL498" s="5"/>
      <c r="GM498" s="5"/>
      <c r="GN498" s="5"/>
    </row>
    <row r="499" spans="1:196" s="286" customFormat="1">
      <c r="A499" s="1"/>
      <c r="B499" s="2"/>
      <c r="C499" s="2"/>
      <c r="D499" s="2"/>
      <c r="E499" s="5"/>
      <c r="F499" s="369"/>
      <c r="G499" s="369"/>
      <c r="I499" s="5"/>
      <c r="J499" s="5"/>
      <c r="K499" s="295"/>
      <c r="L499" s="5"/>
      <c r="M499" s="298"/>
      <c r="N499" s="5"/>
      <c r="O499" s="298"/>
      <c r="P499" s="299"/>
      <c r="Q499" s="5"/>
      <c r="R499" s="5"/>
      <c r="S499" s="5"/>
      <c r="T499" s="5"/>
      <c r="U499" s="5"/>
      <c r="V499" s="5"/>
      <c r="W499" s="5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  <c r="FS499" s="14"/>
      <c r="FT499" s="14"/>
      <c r="FU499" s="14"/>
      <c r="FV499" s="14"/>
      <c r="FW499" s="14"/>
      <c r="FX499" s="14"/>
      <c r="FY499" s="14"/>
      <c r="FZ499" s="14"/>
      <c r="GA499" s="14"/>
      <c r="GB499" s="14"/>
      <c r="GC499" s="14"/>
      <c r="GD499" s="14"/>
      <c r="GE499" s="5"/>
      <c r="GF499" s="5"/>
      <c r="GG499" s="5"/>
      <c r="GH499" s="5"/>
      <c r="GI499" s="5"/>
      <c r="GJ499" s="5"/>
      <c r="GK499" s="5"/>
      <c r="GL499" s="5"/>
      <c r="GM499" s="5"/>
      <c r="GN499" s="5"/>
    </row>
    <row r="500" spans="1:196" s="286" customFormat="1">
      <c r="A500" s="1"/>
      <c r="B500" s="2"/>
      <c r="C500" s="2"/>
      <c r="D500" s="2"/>
      <c r="E500" s="5"/>
      <c r="F500" s="369"/>
      <c r="G500" s="369"/>
      <c r="I500" s="5"/>
      <c r="J500" s="5"/>
      <c r="K500" s="295"/>
      <c r="L500" s="5"/>
      <c r="M500" s="298"/>
      <c r="N500" s="5"/>
      <c r="O500" s="298"/>
      <c r="P500" s="299"/>
      <c r="Q500" s="5"/>
      <c r="R500" s="5"/>
      <c r="S500" s="5"/>
      <c r="T500" s="5"/>
      <c r="U500" s="5"/>
      <c r="V500" s="5"/>
      <c r="W500" s="5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  <c r="FO500" s="14"/>
      <c r="FP500" s="14"/>
      <c r="FQ500" s="14"/>
      <c r="FR500" s="14"/>
      <c r="FS500" s="14"/>
      <c r="FT500" s="14"/>
      <c r="FU500" s="14"/>
      <c r="FV500" s="14"/>
      <c r="FW500" s="14"/>
      <c r="FX500" s="14"/>
      <c r="FY500" s="14"/>
      <c r="FZ500" s="14"/>
      <c r="GA500" s="14"/>
      <c r="GB500" s="14"/>
      <c r="GC500" s="14"/>
      <c r="GD500" s="14"/>
      <c r="GE500" s="5"/>
      <c r="GF500" s="5"/>
      <c r="GG500" s="5"/>
      <c r="GH500" s="5"/>
      <c r="GI500" s="5"/>
      <c r="GJ500" s="5"/>
      <c r="GK500" s="5"/>
      <c r="GL500" s="5"/>
      <c r="GM500" s="5"/>
      <c r="GN500" s="5"/>
    </row>
    <row r="501" spans="1:196" s="286" customFormat="1">
      <c r="A501" s="1"/>
      <c r="B501" s="2"/>
      <c r="C501" s="2"/>
      <c r="D501" s="2"/>
      <c r="E501" s="5"/>
      <c r="F501" s="369"/>
      <c r="G501" s="369"/>
      <c r="I501" s="5"/>
      <c r="J501" s="5"/>
      <c r="K501" s="295"/>
      <c r="L501" s="5"/>
      <c r="M501" s="298"/>
      <c r="N501" s="5"/>
      <c r="O501" s="298"/>
      <c r="P501" s="299"/>
      <c r="Q501" s="5"/>
      <c r="R501" s="5"/>
      <c r="S501" s="5"/>
      <c r="T501" s="5"/>
      <c r="U501" s="5"/>
      <c r="V501" s="5"/>
      <c r="W501" s="5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  <c r="FO501" s="14"/>
      <c r="FP501" s="14"/>
      <c r="FQ501" s="14"/>
      <c r="FR501" s="14"/>
      <c r="FS501" s="14"/>
      <c r="FT501" s="14"/>
      <c r="FU501" s="14"/>
      <c r="FV501" s="14"/>
      <c r="FW501" s="14"/>
      <c r="FX501" s="14"/>
      <c r="FY501" s="14"/>
      <c r="FZ501" s="14"/>
      <c r="GA501" s="14"/>
      <c r="GB501" s="14"/>
      <c r="GC501" s="14"/>
      <c r="GD501" s="14"/>
      <c r="GE501" s="5"/>
      <c r="GF501" s="5"/>
      <c r="GG501" s="5"/>
      <c r="GH501" s="5"/>
      <c r="GI501" s="5"/>
      <c r="GJ501" s="5"/>
      <c r="GK501" s="5"/>
      <c r="GL501" s="5"/>
      <c r="GM501" s="5"/>
      <c r="GN501" s="5"/>
    </row>
    <row r="502" spans="1:196" s="286" customFormat="1">
      <c r="A502" s="1"/>
      <c r="B502" s="2"/>
      <c r="C502" s="2"/>
      <c r="D502" s="2"/>
      <c r="E502" s="5"/>
      <c r="F502" s="369"/>
      <c r="G502" s="369"/>
      <c r="I502" s="5"/>
      <c r="J502" s="5"/>
      <c r="K502" s="295"/>
      <c r="L502" s="5"/>
      <c r="M502" s="298"/>
      <c r="N502" s="5"/>
      <c r="O502" s="298"/>
      <c r="P502" s="299"/>
      <c r="Q502" s="5"/>
      <c r="R502" s="5"/>
      <c r="S502" s="5"/>
      <c r="T502" s="5"/>
      <c r="U502" s="5"/>
      <c r="V502" s="5"/>
      <c r="W502" s="5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  <c r="FO502" s="14"/>
      <c r="FP502" s="14"/>
      <c r="FQ502" s="14"/>
      <c r="FR502" s="14"/>
      <c r="FS502" s="14"/>
      <c r="FT502" s="14"/>
      <c r="FU502" s="14"/>
      <c r="FV502" s="14"/>
      <c r="FW502" s="14"/>
      <c r="FX502" s="14"/>
      <c r="FY502" s="14"/>
      <c r="FZ502" s="14"/>
      <c r="GA502" s="14"/>
      <c r="GB502" s="14"/>
      <c r="GC502" s="14"/>
      <c r="GD502" s="14"/>
      <c r="GE502" s="5"/>
      <c r="GF502" s="5"/>
      <c r="GG502" s="5"/>
      <c r="GH502" s="5"/>
      <c r="GI502" s="5"/>
      <c r="GJ502" s="5"/>
      <c r="GK502" s="5"/>
      <c r="GL502" s="5"/>
      <c r="GM502" s="5"/>
      <c r="GN502" s="5"/>
    </row>
    <row r="503" spans="1:196" s="286" customFormat="1">
      <c r="A503" s="1"/>
      <c r="B503" s="2"/>
      <c r="C503" s="2"/>
      <c r="D503" s="2"/>
      <c r="E503" s="5"/>
      <c r="F503" s="369"/>
      <c r="G503" s="369"/>
      <c r="I503" s="5"/>
      <c r="J503" s="5"/>
      <c r="K503" s="295"/>
      <c r="L503" s="5"/>
      <c r="M503" s="298"/>
      <c r="N503" s="5"/>
      <c r="O503" s="298"/>
      <c r="P503" s="299"/>
      <c r="Q503" s="5"/>
      <c r="R503" s="5"/>
      <c r="S503" s="5"/>
      <c r="T503" s="5"/>
      <c r="U503" s="5"/>
      <c r="V503" s="5"/>
      <c r="W503" s="5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  <c r="FO503" s="14"/>
      <c r="FP503" s="14"/>
      <c r="FQ503" s="14"/>
      <c r="FR503" s="14"/>
      <c r="FS503" s="14"/>
      <c r="FT503" s="14"/>
      <c r="FU503" s="14"/>
      <c r="FV503" s="14"/>
      <c r="FW503" s="14"/>
      <c r="FX503" s="14"/>
      <c r="FY503" s="14"/>
      <c r="FZ503" s="14"/>
      <c r="GA503" s="14"/>
      <c r="GB503" s="14"/>
      <c r="GC503" s="14"/>
      <c r="GD503" s="14"/>
      <c r="GE503" s="5"/>
      <c r="GF503" s="5"/>
      <c r="GG503" s="5"/>
      <c r="GH503" s="5"/>
      <c r="GI503" s="5"/>
      <c r="GJ503" s="5"/>
      <c r="GK503" s="5"/>
      <c r="GL503" s="5"/>
      <c r="GM503" s="5"/>
      <c r="GN503" s="5"/>
    </row>
    <row r="504" spans="1:196" s="286" customFormat="1">
      <c r="A504" s="1"/>
      <c r="B504" s="2"/>
      <c r="C504" s="2"/>
      <c r="D504" s="2"/>
      <c r="E504" s="5"/>
      <c r="F504" s="369"/>
      <c r="G504" s="369"/>
      <c r="I504" s="5"/>
      <c r="J504" s="5"/>
      <c r="K504" s="295"/>
      <c r="L504" s="5"/>
      <c r="M504" s="298"/>
      <c r="N504" s="5"/>
      <c r="O504" s="298"/>
      <c r="P504" s="299"/>
      <c r="Q504" s="5"/>
      <c r="R504" s="5"/>
      <c r="S504" s="5"/>
      <c r="T504" s="5"/>
      <c r="U504" s="5"/>
      <c r="V504" s="5"/>
      <c r="W504" s="5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  <c r="FO504" s="14"/>
      <c r="FP504" s="14"/>
      <c r="FQ504" s="14"/>
      <c r="FR504" s="14"/>
      <c r="FS504" s="14"/>
      <c r="FT504" s="14"/>
      <c r="FU504" s="14"/>
      <c r="FV504" s="14"/>
      <c r="FW504" s="14"/>
      <c r="FX504" s="14"/>
      <c r="FY504" s="14"/>
      <c r="FZ504" s="14"/>
      <c r="GA504" s="14"/>
      <c r="GB504" s="14"/>
      <c r="GC504" s="14"/>
      <c r="GD504" s="14"/>
      <c r="GE504" s="5"/>
      <c r="GF504" s="5"/>
      <c r="GG504" s="5"/>
      <c r="GH504" s="5"/>
      <c r="GI504" s="5"/>
      <c r="GJ504" s="5"/>
      <c r="GK504" s="5"/>
      <c r="GL504" s="5"/>
      <c r="GM504" s="5"/>
      <c r="GN504" s="5"/>
    </row>
    <row r="505" spans="1:196" s="286" customFormat="1">
      <c r="A505" s="1"/>
      <c r="B505" s="2"/>
      <c r="C505" s="2"/>
      <c r="D505" s="2"/>
      <c r="E505" s="5"/>
      <c r="F505" s="369"/>
      <c r="G505" s="369"/>
      <c r="I505" s="5"/>
      <c r="J505" s="5"/>
      <c r="K505" s="295"/>
      <c r="L505" s="5"/>
      <c r="M505" s="298"/>
      <c r="N505" s="5"/>
      <c r="O505" s="298"/>
      <c r="P505" s="299"/>
      <c r="Q505" s="5"/>
      <c r="R505" s="5"/>
      <c r="S505" s="5"/>
      <c r="T505" s="5"/>
      <c r="U505" s="5"/>
      <c r="V505" s="5"/>
      <c r="W505" s="5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  <c r="FO505" s="14"/>
      <c r="FP505" s="14"/>
      <c r="FQ505" s="14"/>
      <c r="FR505" s="14"/>
      <c r="FS505" s="14"/>
      <c r="FT505" s="14"/>
      <c r="FU505" s="14"/>
      <c r="FV505" s="14"/>
      <c r="FW505" s="14"/>
      <c r="FX505" s="14"/>
      <c r="FY505" s="14"/>
      <c r="FZ505" s="14"/>
      <c r="GA505" s="14"/>
      <c r="GB505" s="14"/>
      <c r="GC505" s="14"/>
      <c r="GD505" s="14"/>
      <c r="GE505" s="5"/>
      <c r="GF505" s="5"/>
      <c r="GG505" s="5"/>
      <c r="GH505" s="5"/>
      <c r="GI505" s="5"/>
      <c r="GJ505" s="5"/>
      <c r="GK505" s="5"/>
      <c r="GL505" s="5"/>
      <c r="GM505" s="5"/>
      <c r="GN505" s="5"/>
    </row>
    <row r="506" spans="1:196" s="286" customFormat="1">
      <c r="A506" s="1"/>
      <c r="B506" s="2"/>
      <c r="C506" s="2"/>
      <c r="D506" s="2"/>
      <c r="E506" s="5"/>
      <c r="F506" s="369"/>
      <c r="G506" s="369"/>
      <c r="I506" s="5"/>
      <c r="J506" s="5"/>
      <c r="K506" s="295"/>
      <c r="L506" s="5"/>
      <c r="M506" s="298"/>
      <c r="N506" s="5"/>
      <c r="O506" s="298"/>
      <c r="P506" s="299"/>
      <c r="Q506" s="5"/>
      <c r="R506" s="5"/>
      <c r="S506" s="5"/>
      <c r="T506" s="5"/>
      <c r="U506" s="5"/>
      <c r="V506" s="5"/>
      <c r="W506" s="5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  <c r="FS506" s="14"/>
      <c r="FT506" s="14"/>
      <c r="FU506" s="14"/>
      <c r="FV506" s="14"/>
      <c r="FW506" s="14"/>
      <c r="FX506" s="14"/>
      <c r="FY506" s="14"/>
      <c r="FZ506" s="14"/>
      <c r="GA506" s="14"/>
      <c r="GB506" s="14"/>
      <c r="GC506" s="14"/>
      <c r="GD506" s="14"/>
      <c r="GE506" s="5"/>
      <c r="GF506" s="5"/>
      <c r="GG506" s="5"/>
      <c r="GH506" s="5"/>
      <c r="GI506" s="5"/>
      <c r="GJ506" s="5"/>
      <c r="GK506" s="5"/>
      <c r="GL506" s="5"/>
      <c r="GM506" s="5"/>
      <c r="GN506" s="5"/>
    </row>
    <row r="507" spans="1:196" s="286" customFormat="1">
      <c r="A507" s="1"/>
      <c r="B507" s="2"/>
      <c r="C507" s="2"/>
      <c r="D507" s="2"/>
      <c r="E507" s="5"/>
      <c r="F507" s="369"/>
      <c r="G507" s="369"/>
      <c r="I507" s="5"/>
      <c r="J507" s="5"/>
      <c r="K507" s="295"/>
      <c r="L507" s="5"/>
      <c r="M507" s="298"/>
      <c r="N507" s="5"/>
      <c r="O507" s="298"/>
      <c r="P507" s="299"/>
      <c r="Q507" s="5"/>
      <c r="R507" s="5"/>
      <c r="S507" s="5"/>
      <c r="T507" s="5"/>
      <c r="U507" s="5"/>
      <c r="V507" s="5"/>
      <c r="W507" s="5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  <c r="FO507" s="14"/>
      <c r="FP507" s="14"/>
      <c r="FQ507" s="14"/>
      <c r="FR507" s="14"/>
      <c r="FS507" s="14"/>
      <c r="FT507" s="14"/>
      <c r="FU507" s="14"/>
      <c r="FV507" s="14"/>
      <c r="FW507" s="14"/>
      <c r="FX507" s="14"/>
      <c r="FY507" s="14"/>
      <c r="FZ507" s="14"/>
      <c r="GA507" s="14"/>
      <c r="GB507" s="14"/>
      <c r="GC507" s="14"/>
      <c r="GD507" s="14"/>
      <c r="GE507" s="5"/>
      <c r="GF507" s="5"/>
      <c r="GG507" s="5"/>
      <c r="GH507" s="5"/>
      <c r="GI507" s="5"/>
      <c r="GJ507" s="5"/>
      <c r="GK507" s="5"/>
      <c r="GL507" s="5"/>
      <c r="GM507" s="5"/>
      <c r="GN507" s="5"/>
    </row>
    <row r="508" spans="1:196" s="286" customFormat="1">
      <c r="A508" s="1"/>
      <c r="B508" s="2"/>
      <c r="C508" s="2"/>
      <c r="D508" s="2"/>
      <c r="E508" s="5"/>
      <c r="F508" s="369"/>
      <c r="G508" s="369"/>
      <c r="I508" s="5"/>
      <c r="J508" s="5"/>
      <c r="K508" s="295"/>
      <c r="L508" s="5"/>
      <c r="M508" s="298"/>
      <c r="N508" s="5"/>
      <c r="O508" s="298"/>
      <c r="P508" s="299"/>
      <c r="Q508" s="5"/>
      <c r="R508" s="5"/>
      <c r="S508" s="5"/>
      <c r="T508" s="5"/>
      <c r="U508" s="5"/>
      <c r="V508" s="5"/>
      <c r="W508" s="5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  <c r="FO508" s="14"/>
      <c r="FP508" s="14"/>
      <c r="FQ508" s="14"/>
      <c r="FR508" s="14"/>
      <c r="FS508" s="14"/>
      <c r="FT508" s="14"/>
      <c r="FU508" s="14"/>
      <c r="FV508" s="14"/>
      <c r="FW508" s="14"/>
      <c r="FX508" s="14"/>
      <c r="FY508" s="14"/>
      <c r="FZ508" s="14"/>
      <c r="GA508" s="14"/>
      <c r="GB508" s="14"/>
      <c r="GC508" s="14"/>
      <c r="GD508" s="14"/>
      <c r="GE508" s="5"/>
      <c r="GF508" s="5"/>
      <c r="GG508" s="5"/>
      <c r="GH508" s="5"/>
      <c r="GI508" s="5"/>
      <c r="GJ508" s="5"/>
      <c r="GK508" s="5"/>
      <c r="GL508" s="5"/>
      <c r="GM508" s="5"/>
      <c r="GN508" s="5"/>
    </row>
    <row r="509" spans="1:196" s="286" customFormat="1">
      <c r="A509" s="1"/>
      <c r="B509" s="2"/>
      <c r="C509" s="2"/>
      <c r="D509" s="2"/>
      <c r="E509" s="5"/>
      <c r="F509" s="369"/>
      <c r="G509" s="369"/>
      <c r="I509" s="5"/>
      <c r="J509" s="5"/>
      <c r="K509" s="295"/>
      <c r="L509" s="5"/>
      <c r="M509" s="298"/>
      <c r="N509" s="5"/>
      <c r="O509" s="298"/>
      <c r="P509" s="299"/>
      <c r="Q509" s="5"/>
      <c r="R509" s="5"/>
      <c r="S509" s="5"/>
      <c r="T509" s="5"/>
      <c r="U509" s="5"/>
      <c r="V509" s="5"/>
      <c r="W509" s="5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  <c r="FO509" s="14"/>
      <c r="FP509" s="14"/>
      <c r="FQ509" s="14"/>
      <c r="FR509" s="14"/>
      <c r="FS509" s="14"/>
      <c r="FT509" s="14"/>
      <c r="FU509" s="14"/>
      <c r="FV509" s="14"/>
      <c r="FW509" s="14"/>
      <c r="FX509" s="14"/>
      <c r="FY509" s="14"/>
      <c r="FZ509" s="14"/>
      <c r="GA509" s="14"/>
      <c r="GB509" s="14"/>
      <c r="GC509" s="14"/>
      <c r="GD509" s="14"/>
      <c r="GE509" s="5"/>
      <c r="GF509" s="5"/>
      <c r="GG509" s="5"/>
      <c r="GH509" s="5"/>
      <c r="GI509" s="5"/>
      <c r="GJ509" s="5"/>
      <c r="GK509" s="5"/>
      <c r="GL509" s="5"/>
      <c r="GM509" s="5"/>
      <c r="GN509" s="5"/>
    </row>
    <row r="510" spans="1:196" s="286" customFormat="1">
      <c r="A510" s="1"/>
      <c r="B510" s="2"/>
      <c r="C510" s="2"/>
      <c r="D510" s="2"/>
      <c r="E510" s="5"/>
      <c r="F510" s="369"/>
      <c r="G510" s="369"/>
      <c r="I510" s="5"/>
      <c r="J510" s="5"/>
      <c r="K510" s="295"/>
      <c r="L510" s="5"/>
      <c r="M510" s="298"/>
      <c r="N510" s="5"/>
      <c r="O510" s="298"/>
      <c r="P510" s="299"/>
      <c r="Q510" s="5"/>
      <c r="R510" s="5"/>
      <c r="S510" s="5"/>
      <c r="T510" s="5"/>
      <c r="U510" s="5"/>
      <c r="V510" s="5"/>
      <c r="W510" s="5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4"/>
      <c r="FR510" s="14"/>
      <c r="FS510" s="14"/>
      <c r="FT510" s="14"/>
      <c r="FU510" s="14"/>
      <c r="FV510" s="14"/>
      <c r="FW510" s="14"/>
      <c r="FX510" s="14"/>
      <c r="FY510" s="14"/>
      <c r="FZ510" s="14"/>
      <c r="GA510" s="14"/>
      <c r="GB510" s="14"/>
      <c r="GC510" s="14"/>
      <c r="GD510" s="14"/>
      <c r="GE510" s="5"/>
      <c r="GF510" s="5"/>
      <c r="GG510" s="5"/>
      <c r="GH510" s="5"/>
      <c r="GI510" s="5"/>
      <c r="GJ510" s="5"/>
      <c r="GK510" s="5"/>
      <c r="GL510" s="5"/>
      <c r="GM510" s="5"/>
      <c r="GN510" s="5"/>
    </row>
    <row r="511" spans="1:196" s="286" customFormat="1">
      <c r="A511" s="1"/>
      <c r="B511" s="2"/>
      <c r="C511" s="2"/>
      <c r="D511" s="2"/>
      <c r="E511" s="5"/>
      <c r="F511" s="369"/>
      <c r="G511" s="369"/>
      <c r="I511" s="5"/>
      <c r="J511" s="5"/>
      <c r="K511" s="295"/>
      <c r="L511" s="5"/>
      <c r="M511" s="298"/>
      <c r="N511" s="5"/>
      <c r="O511" s="298"/>
      <c r="P511" s="299"/>
      <c r="Q511" s="5"/>
      <c r="R511" s="5"/>
      <c r="S511" s="5"/>
      <c r="T511" s="5"/>
      <c r="U511" s="5"/>
      <c r="V511" s="5"/>
      <c r="W511" s="5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  <c r="FO511" s="14"/>
      <c r="FP511" s="14"/>
      <c r="FQ511" s="14"/>
      <c r="FR511" s="14"/>
      <c r="FS511" s="14"/>
      <c r="FT511" s="14"/>
      <c r="FU511" s="14"/>
      <c r="FV511" s="14"/>
      <c r="FW511" s="14"/>
      <c r="FX511" s="14"/>
      <c r="FY511" s="14"/>
      <c r="FZ511" s="14"/>
      <c r="GA511" s="14"/>
      <c r="GB511" s="14"/>
      <c r="GC511" s="14"/>
      <c r="GD511" s="14"/>
      <c r="GE511" s="5"/>
      <c r="GF511" s="5"/>
      <c r="GG511" s="5"/>
      <c r="GH511" s="5"/>
      <c r="GI511" s="5"/>
      <c r="GJ511" s="5"/>
      <c r="GK511" s="5"/>
      <c r="GL511" s="5"/>
      <c r="GM511" s="5"/>
      <c r="GN511" s="5"/>
    </row>
    <row r="512" spans="1:196" s="286" customFormat="1">
      <c r="A512" s="1"/>
      <c r="B512" s="2"/>
      <c r="C512" s="2"/>
      <c r="D512" s="2"/>
      <c r="E512" s="5"/>
      <c r="F512" s="369"/>
      <c r="G512" s="369"/>
      <c r="I512" s="5"/>
      <c r="J512" s="5"/>
      <c r="K512" s="295"/>
      <c r="L512" s="5"/>
      <c r="M512" s="298"/>
      <c r="N512" s="5"/>
      <c r="O512" s="298"/>
      <c r="P512" s="299"/>
      <c r="Q512" s="5"/>
      <c r="R512" s="5"/>
      <c r="S512" s="5"/>
      <c r="T512" s="5"/>
      <c r="U512" s="5"/>
      <c r="V512" s="5"/>
      <c r="W512" s="5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  <c r="FO512" s="14"/>
      <c r="FP512" s="14"/>
      <c r="FQ512" s="14"/>
      <c r="FR512" s="14"/>
      <c r="FS512" s="14"/>
      <c r="FT512" s="14"/>
      <c r="FU512" s="14"/>
      <c r="FV512" s="14"/>
      <c r="FW512" s="14"/>
      <c r="FX512" s="14"/>
      <c r="FY512" s="14"/>
      <c r="FZ512" s="14"/>
      <c r="GA512" s="14"/>
      <c r="GB512" s="14"/>
      <c r="GC512" s="14"/>
      <c r="GD512" s="14"/>
      <c r="GE512" s="5"/>
      <c r="GF512" s="5"/>
      <c r="GG512" s="5"/>
      <c r="GH512" s="5"/>
      <c r="GI512" s="5"/>
      <c r="GJ512" s="5"/>
      <c r="GK512" s="5"/>
      <c r="GL512" s="5"/>
      <c r="GM512" s="5"/>
      <c r="GN512" s="5"/>
    </row>
    <row r="513" spans="1:196" s="286" customFormat="1">
      <c r="A513" s="1"/>
      <c r="B513" s="2"/>
      <c r="C513" s="2"/>
      <c r="D513" s="2"/>
      <c r="E513" s="5"/>
      <c r="F513" s="369"/>
      <c r="G513" s="369"/>
      <c r="I513" s="5"/>
      <c r="J513" s="5"/>
      <c r="K513" s="295"/>
      <c r="L513" s="5"/>
      <c r="M513" s="298"/>
      <c r="N513" s="5"/>
      <c r="O513" s="298"/>
      <c r="P513" s="299"/>
      <c r="Q513" s="5"/>
      <c r="R513" s="5"/>
      <c r="S513" s="5"/>
      <c r="T513" s="5"/>
      <c r="U513" s="5"/>
      <c r="V513" s="5"/>
      <c r="W513" s="5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  <c r="FO513" s="14"/>
      <c r="FP513" s="14"/>
      <c r="FQ513" s="14"/>
      <c r="FR513" s="14"/>
      <c r="FS513" s="14"/>
      <c r="FT513" s="14"/>
      <c r="FU513" s="14"/>
      <c r="FV513" s="14"/>
      <c r="FW513" s="14"/>
      <c r="FX513" s="14"/>
      <c r="FY513" s="14"/>
      <c r="FZ513" s="14"/>
      <c r="GA513" s="14"/>
      <c r="GB513" s="14"/>
      <c r="GC513" s="14"/>
      <c r="GD513" s="14"/>
      <c r="GE513" s="5"/>
      <c r="GF513" s="5"/>
      <c r="GG513" s="5"/>
      <c r="GH513" s="5"/>
      <c r="GI513" s="5"/>
      <c r="GJ513" s="5"/>
      <c r="GK513" s="5"/>
      <c r="GL513" s="5"/>
      <c r="GM513" s="5"/>
      <c r="GN513" s="5"/>
    </row>
    <row r="514" spans="1:196" s="286" customFormat="1">
      <c r="A514" s="1"/>
      <c r="B514" s="2"/>
      <c r="C514" s="2"/>
      <c r="D514" s="2"/>
      <c r="E514" s="5"/>
      <c r="F514" s="369"/>
      <c r="G514" s="369"/>
      <c r="I514" s="5"/>
      <c r="J514" s="5"/>
      <c r="K514" s="295"/>
      <c r="L514" s="5"/>
      <c r="M514" s="298"/>
      <c r="N514" s="5"/>
      <c r="O514" s="298"/>
      <c r="P514" s="299"/>
      <c r="Q514" s="5"/>
      <c r="R514" s="5"/>
      <c r="S514" s="5"/>
      <c r="T514" s="5"/>
      <c r="U514" s="5"/>
      <c r="V514" s="5"/>
      <c r="W514" s="5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  <c r="FO514" s="14"/>
      <c r="FP514" s="14"/>
      <c r="FQ514" s="14"/>
      <c r="FR514" s="14"/>
      <c r="FS514" s="14"/>
      <c r="FT514" s="14"/>
      <c r="FU514" s="14"/>
      <c r="FV514" s="14"/>
      <c r="FW514" s="14"/>
      <c r="FX514" s="14"/>
      <c r="FY514" s="14"/>
      <c r="FZ514" s="14"/>
      <c r="GA514" s="14"/>
      <c r="GB514" s="14"/>
      <c r="GC514" s="14"/>
      <c r="GD514" s="14"/>
      <c r="GE514" s="5"/>
      <c r="GF514" s="5"/>
      <c r="GG514" s="5"/>
      <c r="GH514" s="5"/>
      <c r="GI514" s="5"/>
      <c r="GJ514" s="5"/>
      <c r="GK514" s="5"/>
      <c r="GL514" s="5"/>
      <c r="GM514" s="5"/>
      <c r="GN514" s="5"/>
    </row>
    <row r="515" spans="1:196" s="286" customFormat="1">
      <c r="A515" s="1"/>
      <c r="B515" s="2"/>
      <c r="C515" s="2"/>
      <c r="D515" s="2"/>
      <c r="E515" s="5"/>
      <c r="F515" s="369"/>
      <c r="G515" s="369"/>
      <c r="I515" s="5"/>
      <c r="J515" s="5"/>
      <c r="K515" s="295"/>
      <c r="L515" s="5"/>
      <c r="M515" s="298"/>
      <c r="N515" s="5"/>
      <c r="O515" s="298"/>
      <c r="P515" s="299"/>
      <c r="Q515" s="5"/>
      <c r="R515" s="5"/>
      <c r="S515" s="5"/>
      <c r="T515" s="5"/>
      <c r="U515" s="5"/>
      <c r="V515" s="5"/>
      <c r="W515" s="5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  <c r="FO515" s="14"/>
      <c r="FP515" s="14"/>
      <c r="FQ515" s="14"/>
      <c r="FR515" s="14"/>
      <c r="FS515" s="14"/>
      <c r="FT515" s="14"/>
      <c r="FU515" s="14"/>
      <c r="FV515" s="14"/>
      <c r="FW515" s="14"/>
      <c r="FX515" s="14"/>
      <c r="FY515" s="14"/>
      <c r="FZ515" s="14"/>
      <c r="GA515" s="14"/>
      <c r="GB515" s="14"/>
      <c r="GC515" s="14"/>
      <c r="GD515" s="14"/>
      <c r="GE515" s="5"/>
      <c r="GF515" s="5"/>
      <c r="GG515" s="5"/>
      <c r="GH515" s="5"/>
      <c r="GI515" s="5"/>
      <c r="GJ515" s="5"/>
      <c r="GK515" s="5"/>
      <c r="GL515" s="5"/>
      <c r="GM515" s="5"/>
      <c r="GN515" s="5"/>
    </row>
    <row r="516" spans="1:196" s="286" customFormat="1">
      <c r="A516" s="1"/>
      <c r="B516" s="2"/>
      <c r="C516" s="2"/>
      <c r="D516" s="2"/>
      <c r="E516" s="5"/>
      <c r="F516" s="369"/>
      <c r="G516" s="369"/>
      <c r="I516" s="5"/>
      <c r="J516" s="5"/>
      <c r="K516" s="295"/>
      <c r="L516" s="5"/>
      <c r="M516" s="298"/>
      <c r="N516" s="5"/>
      <c r="O516" s="298"/>
      <c r="P516" s="299"/>
      <c r="Q516" s="5"/>
      <c r="R516" s="5"/>
      <c r="S516" s="5"/>
      <c r="T516" s="5"/>
      <c r="U516" s="5"/>
      <c r="V516" s="5"/>
      <c r="W516" s="5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  <c r="FO516" s="14"/>
      <c r="FP516" s="14"/>
      <c r="FQ516" s="14"/>
      <c r="FR516" s="14"/>
      <c r="FS516" s="14"/>
      <c r="FT516" s="14"/>
      <c r="FU516" s="14"/>
      <c r="FV516" s="14"/>
      <c r="FW516" s="14"/>
      <c r="FX516" s="14"/>
      <c r="FY516" s="14"/>
      <c r="FZ516" s="14"/>
      <c r="GA516" s="14"/>
      <c r="GB516" s="14"/>
      <c r="GC516" s="14"/>
      <c r="GD516" s="14"/>
      <c r="GE516" s="5"/>
      <c r="GF516" s="5"/>
      <c r="GG516" s="5"/>
      <c r="GH516" s="5"/>
      <c r="GI516" s="5"/>
      <c r="GJ516" s="5"/>
      <c r="GK516" s="5"/>
      <c r="GL516" s="5"/>
      <c r="GM516" s="5"/>
      <c r="GN516" s="5"/>
    </row>
    <row r="517" spans="1:196" s="286" customFormat="1">
      <c r="A517" s="1"/>
      <c r="B517" s="2"/>
      <c r="C517" s="2"/>
      <c r="D517" s="2"/>
      <c r="E517" s="5"/>
      <c r="F517" s="369"/>
      <c r="G517" s="369"/>
      <c r="I517" s="5"/>
      <c r="J517" s="5"/>
      <c r="K517" s="295"/>
      <c r="L517" s="5"/>
      <c r="M517" s="298"/>
      <c r="N517" s="5"/>
      <c r="O517" s="298"/>
      <c r="P517" s="299"/>
      <c r="Q517" s="5"/>
      <c r="R517" s="5"/>
      <c r="S517" s="5"/>
      <c r="T517" s="5"/>
      <c r="U517" s="5"/>
      <c r="V517" s="5"/>
      <c r="W517" s="5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  <c r="FG517" s="14"/>
      <c r="FH517" s="14"/>
      <c r="FI517" s="14"/>
      <c r="FJ517" s="14"/>
      <c r="FK517" s="14"/>
      <c r="FL517" s="14"/>
      <c r="FM517" s="14"/>
      <c r="FN517" s="14"/>
      <c r="FO517" s="14"/>
      <c r="FP517" s="14"/>
      <c r="FQ517" s="14"/>
      <c r="FR517" s="14"/>
      <c r="FS517" s="14"/>
      <c r="FT517" s="14"/>
      <c r="FU517" s="14"/>
      <c r="FV517" s="14"/>
      <c r="FW517" s="14"/>
      <c r="FX517" s="14"/>
      <c r="FY517" s="14"/>
      <c r="FZ517" s="14"/>
      <c r="GA517" s="14"/>
      <c r="GB517" s="14"/>
      <c r="GC517" s="14"/>
      <c r="GD517" s="14"/>
      <c r="GE517" s="5"/>
      <c r="GF517" s="5"/>
      <c r="GG517" s="5"/>
      <c r="GH517" s="5"/>
      <c r="GI517" s="5"/>
      <c r="GJ517" s="5"/>
      <c r="GK517" s="5"/>
      <c r="GL517" s="5"/>
      <c r="GM517" s="5"/>
      <c r="GN517" s="5"/>
    </row>
    <row r="518" spans="1:196" s="286" customFormat="1">
      <c r="A518" s="1"/>
      <c r="B518" s="2"/>
      <c r="C518" s="2"/>
      <c r="D518" s="2"/>
      <c r="E518" s="5"/>
      <c r="F518" s="369"/>
      <c r="G518" s="369"/>
      <c r="I518" s="5"/>
      <c r="J518" s="5"/>
      <c r="K518" s="295"/>
      <c r="L518" s="5"/>
      <c r="M518" s="298"/>
      <c r="N518" s="5"/>
      <c r="O518" s="298"/>
      <c r="P518" s="299"/>
      <c r="Q518" s="5"/>
      <c r="R518" s="5"/>
      <c r="S518" s="5"/>
      <c r="T518" s="5"/>
      <c r="U518" s="5"/>
      <c r="V518" s="5"/>
      <c r="W518" s="5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  <c r="FS518" s="14"/>
      <c r="FT518" s="14"/>
      <c r="FU518" s="14"/>
      <c r="FV518" s="14"/>
      <c r="FW518" s="14"/>
      <c r="FX518" s="14"/>
      <c r="FY518" s="14"/>
      <c r="FZ518" s="14"/>
      <c r="GA518" s="14"/>
      <c r="GB518" s="14"/>
      <c r="GC518" s="14"/>
      <c r="GD518" s="14"/>
      <c r="GE518" s="5"/>
      <c r="GF518" s="5"/>
      <c r="GG518" s="5"/>
      <c r="GH518" s="5"/>
      <c r="GI518" s="5"/>
      <c r="GJ518" s="5"/>
      <c r="GK518" s="5"/>
      <c r="GL518" s="5"/>
      <c r="GM518" s="5"/>
      <c r="GN518" s="5"/>
    </row>
    <row r="519" spans="1:196" s="286" customFormat="1">
      <c r="A519" s="1"/>
      <c r="B519" s="2"/>
      <c r="C519" s="2"/>
      <c r="D519" s="2"/>
      <c r="E519" s="5"/>
      <c r="F519" s="369"/>
      <c r="G519" s="369"/>
      <c r="I519" s="5"/>
      <c r="J519" s="5"/>
      <c r="K519" s="295"/>
      <c r="L519" s="5"/>
      <c r="M519" s="298"/>
      <c r="N519" s="5"/>
      <c r="O519" s="298"/>
      <c r="P519" s="299"/>
      <c r="Q519" s="5"/>
      <c r="R519" s="5"/>
      <c r="S519" s="5"/>
      <c r="T519" s="5"/>
      <c r="U519" s="5"/>
      <c r="V519" s="5"/>
      <c r="W519" s="5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  <c r="FU519" s="14"/>
      <c r="FV519" s="14"/>
      <c r="FW519" s="14"/>
      <c r="FX519" s="14"/>
      <c r="FY519" s="14"/>
      <c r="FZ519" s="14"/>
      <c r="GA519" s="14"/>
      <c r="GB519" s="14"/>
      <c r="GC519" s="14"/>
      <c r="GD519" s="14"/>
      <c r="GE519" s="5"/>
      <c r="GF519" s="5"/>
      <c r="GG519" s="5"/>
      <c r="GH519" s="5"/>
      <c r="GI519" s="5"/>
      <c r="GJ519" s="5"/>
      <c r="GK519" s="5"/>
      <c r="GL519" s="5"/>
      <c r="GM519" s="5"/>
      <c r="GN519" s="5"/>
    </row>
    <row r="520" spans="1:196" s="286" customFormat="1">
      <c r="A520" s="1"/>
      <c r="B520" s="2"/>
      <c r="C520" s="2"/>
      <c r="D520" s="2"/>
      <c r="E520" s="5"/>
      <c r="F520" s="369"/>
      <c r="G520" s="369"/>
      <c r="I520" s="5"/>
      <c r="J520" s="5"/>
      <c r="K520" s="295"/>
      <c r="L520" s="5"/>
      <c r="M520" s="298"/>
      <c r="N520" s="5"/>
      <c r="O520" s="298"/>
      <c r="P520" s="299"/>
      <c r="Q520" s="5"/>
      <c r="R520" s="5"/>
      <c r="S520" s="5"/>
      <c r="T520" s="5"/>
      <c r="U520" s="5"/>
      <c r="V520" s="5"/>
      <c r="W520" s="5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  <c r="FS520" s="14"/>
      <c r="FT520" s="14"/>
      <c r="FU520" s="14"/>
      <c r="FV520" s="14"/>
      <c r="FW520" s="14"/>
      <c r="FX520" s="14"/>
      <c r="FY520" s="14"/>
      <c r="FZ520" s="14"/>
      <c r="GA520" s="14"/>
      <c r="GB520" s="14"/>
      <c r="GC520" s="14"/>
      <c r="GD520" s="14"/>
      <c r="GE520" s="5"/>
      <c r="GF520" s="5"/>
      <c r="GG520" s="5"/>
      <c r="GH520" s="5"/>
      <c r="GI520" s="5"/>
      <c r="GJ520" s="5"/>
      <c r="GK520" s="5"/>
      <c r="GL520" s="5"/>
      <c r="GM520" s="5"/>
      <c r="GN520" s="5"/>
    </row>
    <row r="521" spans="1:196" s="286" customFormat="1">
      <c r="A521" s="1"/>
      <c r="B521" s="2"/>
      <c r="C521" s="2"/>
      <c r="D521" s="2"/>
      <c r="E521" s="5"/>
      <c r="F521" s="369"/>
      <c r="G521" s="369"/>
      <c r="I521" s="5"/>
      <c r="J521" s="5"/>
      <c r="K521" s="295"/>
      <c r="L521" s="5"/>
      <c r="M521" s="298"/>
      <c r="N521" s="5"/>
      <c r="O521" s="298"/>
      <c r="P521" s="299"/>
      <c r="Q521" s="5"/>
      <c r="R521" s="5"/>
      <c r="S521" s="5"/>
      <c r="T521" s="5"/>
      <c r="U521" s="5"/>
      <c r="V521" s="5"/>
      <c r="W521" s="5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  <c r="FU521" s="14"/>
      <c r="FV521" s="14"/>
      <c r="FW521" s="14"/>
      <c r="FX521" s="14"/>
      <c r="FY521" s="14"/>
      <c r="FZ521" s="14"/>
      <c r="GA521" s="14"/>
      <c r="GB521" s="14"/>
      <c r="GC521" s="14"/>
      <c r="GD521" s="14"/>
      <c r="GE521" s="5"/>
      <c r="GF521" s="5"/>
      <c r="GG521" s="5"/>
      <c r="GH521" s="5"/>
      <c r="GI521" s="5"/>
      <c r="GJ521" s="5"/>
      <c r="GK521" s="5"/>
      <c r="GL521" s="5"/>
      <c r="GM521" s="5"/>
      <c r="GN521" s="5"/>
    </row>
    <row r="522" spans="1:196" s="286" customFormat="1">
      <c r="A522" s="1"/>
      <c r="B522" s="2"/>
      <c r="C522" s="2"/>
      <c r="D522" s="2"/>
      <c r="E522" s="5"/>
      <c r="F522" s="369"/>
      <c r="G522" s="369"/>
      <c r="I522" s="5"/>
      <c r="J522" s="5"/>
      <c r="K522" s="295"/>
      <c r="L522" s="5"/>
      <c r="M522" s="298"/>
      <c r="N522" s="5"/>
      <c r="O522" s="298"/>
      <c r="P522" s="299"/>
      <c r="Q522" s="5"/>
      <c r="R522" s="5"/>
      <c r="S522" s="5"/>
      <c r="T522" s="5"/>
      <c r="U522" s="5"/>
      <c r="V522" s="5"/>
      <c r="W522" s="5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  <c r="FU522" s="14"/>
      <c r="FV522" s="14"/>
      <c r="FW522" s="14"/>
      <c r="FX522" s="14"/>
      <c r="FY522" s="14"/>
      <c r="FZ522" s="14"/>
      <c r="GA522" s="14"/>
      <c r="GB522" s="14"/>
      <c r="GC522" s="14"/>
      <c r="GD522" s="14"/>
      <c r="GE522" s="5"/>
      <c r="GF522" s="5"/>
      <c r="GG522" s="5"/>
      <c r="GH522" s="5"/>
      <c r="GI522" s="5"/>
      <c r="GJ522" s="5"/>
      <c r="GK522" s="5"/>
      <c r="GL522" s="5"/>
      <c r="GM522" s="5"/>
      <c r="GN522" s="5"/>
    </row>
    <row r="523" spans="1:196" s="286" customFormat="1">
      <c r="A523" s="1"/>
      <c r="B523" s="2"/>
      <c r="C523" s="2"/>
      <c r="D523" s="2"/>
      <c r="E523" s="5"/>
      <c r="F523" s="369"/>
      <c r="G523" s="369"/>
      <c r="I523" s="5"/>
      <c r="J523" s="5"/>
      <c r="K523" s="295"/>
      <c r="L523" s="5"/>
      <c r="M523" s="298"/>
      <c r="N523" s="5"/>
      <c r="O523" s="298"/>
      <c r="P523" s="299"/>
      <c r="Q523" s="5"/>
      <c r="R523" s="5"/>
      <c r="S523" s="5"/>
      <c r="T523" s="5"/>
      <c r="U523" s="5"/>
      <c r="V523" s="5"/>
      <c r="W523" s="5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  <c r="FS523" s="14"/>
      <c r="FT523" s="14"/>
      <c r="FU523" s="14"/>
      <c r="FV523" s="14"/>
      <c r="FW523" s="14"/>
      <c r="FX523" s="14"/>
      <c r="FY523" s="14"/>
      <c r="FZ523" s="14"/>
      <c r="GA523" s="14"/>
      <c r="GB523" s="14"/>
      <c r="GC523" s="14"/>
      <c r="GD523" s="14"/>
      <c r="GE523" s="5"/>
      <c r="GF523" s="5"/>
      <c r="GG523" s="5"/>
      <c r="GH523" s="5"/>
      <c r="GI523" s="5"/>
      <c r="GJ523" s="5"/>
      <c r="GK523" s="5"/>
      <c r="GL523" s="5"/>
      <c r="GM523" s="5"/>
      <c r="GN523" s="5"/>
    </row>
    <row r="524" spans="1:196" s="286" customFormat="1">
      <c r="A524" s="1"/>
      <c r="B524" s="2"/>
      <c r="C524" s="2"/>
      <c r="D524" s="2"/>
      <c r="E524" s="5"/>
      <c r="F524" s="369"/>
      <c r="G524" s="369"/>
      <c r="I524" s="5"/>
      <c r="J524" s="5"/>
      <c r="K524" s="295"/>
      <c r="L524" s="5"/>
      <c r="M524" s="298"/>
      <c r="N524" s="5"/>
      <c r="O524" s="298"/>
      <c r="P524" s="299"/>
      <c r="Q524" s="5"/>
      <c r="R524" s="5"/>
      <c r="S524" s="5"/>
      <c r="T524" s="5"/>
      <c r="U524" s="5"/>
      <c r="V524" s="5"/>
      <c r="W524" s="5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  <c r="GC524" s="14"/>
      <c r="GD524" s="14"/>
      <c r="GE524" s="5"/>
      <c r="GF524" s="5"/>
      <c r="GG524" s="5"/>
      <c r="GH524" s="5"/>
      <c r="GI524" s="5"/>
      <c r="GJ524" s="5"/>
      <c r="GK524" s="5"/>
      <c r="GL524" s="5"/>
      <c r="GM524" s="5"/>
      <c r="GN524" s="5"/>
    </row>
    <row r="525" spans="1:196" s="286" customFormat="1">
      <c r="A525" s="1"/>
      <c r="B525" s="2"/>
      <c r="C525" s="2"/>
      <c r="D525" s="2"/>
      <c r="E525" s="5"/>
      <c r="F525" s="369"/>
      <c r="G525" s="369"/>
      <c r="I525" s="5"/>
      <c r="J525" s="5"/>
      <c r="K525" s="295"/>
      <c r="L525" s="5"/>
      <c r="M525" s="298"/>
      <c r="N525" s="5"/>
      <c r="O525" s="298"/>
      <c r="P525" s="299"/>
      <c r="Q525" s="5"/>
      <c r="R525" s="5"/>
      <c r="S525" s="5"/>
      <c r="T525" s="5"/>
      <c r="U525" s="5"/>
      <c r="V525" s="5"/>
      <c r="W525" s="5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  <c r="GC525" s="14"/>
      <c r="GD525" s="14"/>
      <c r="GE525" s="5"/>
      <c r="GF525" s="5"/>
      <c r="GG525" s="5"/>
      <c r="GH525" s="5"/>
      <c r="GI525" s="5"/>
      <c r="GJ525" s="5"/>
      <c r="GK525" s="5"/>
      <c r="GL525" s="5"/>
      <c r="GM525" s="5"/>
      <c r="GN525" s="5"/>
    </row>
    <row r="526" spans="1:196" s="286" customFormat="1">
      <c r="A526" s="1"/>
      <c r="B526" s="2"/>
      <c r="C526" s="2"/>
      <c r="D526" s="2"/>
      <c r="E526" s="5"/>
      <c r="F526" s="369"/>
      <c r="G526" s="369"/>
      <c r="I526" s="5"/>
      <c r="J526" s="5"/>
      <c r="K526" s="295"/>
      <c r="L526" s="5"/>
      <c r="M526" s="298"/>
      <c r="N526" s="5"/>
      <c r="O526" s="298"/>
      <c r="P526" s="299"/>
      <c r="Q526" s="5"/>
      <c r="R526" s="5"/>
      <c r="S526" s="5"/>
      <c r="T526" s="5"/>
      <c r="U526" s="5"/>
      <c r="V526" s="5"/>
      <c r="W526" s="5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  <c r="FU526" s="14"/>
      <c r="FV526" s="14"/>
      <c r="FW526" s="14"/>
      <c r="FX526" s="14"/>
      <c r="FY526" s="14"/>
      <c r="FZ526" s="14"/>
      <c r="GA526" s="14"/>
      <c r="GB526" s="14"/>
      <c r="GC526" s="14"/>
      <c r="GD526" s="14"/>
      <c r="GE526" s="5"/>
      <c r="GF526" s="5"/>
      <c r="GG526" s="5"/>
      <c r="GH526" s="5"/>
      <c r="GI526" s="5"/>
      <c r="GJ526" s="5"/>
      <c r="GK526" s="5"/>
      <c r="GL526" s="5"/>
      <c r="GM526" s="5"/>
      <c r="GN526" s="5"/>
    </row>
    <row r="527" spans="1:196" s="286" customFormat="1">
      <c r="A527" s="1"/>
      <c r="B527" s="2"/>
      <c r="C527" s="2"/>
      <c r="D527" s="2"/>
      <c r="E527" s="5"/>
      <c r="F527" s="369"/>
      <c r="G527" s="369"/>
      <c r="I527" s="5"/>
      <c r="J527" s="5"/>
      <c r="K527" s="295"/>
      <c r="L527" s="5"/>
      <c r="M527" s="298"/>
      <c r="N527" s="5"/>
      <c r="O527" s="298"/>
      <c r="P527" s="299"/>
      <c r="Q527" s="5"/>
      <c r="R527" s="5"/>
      <c r="S527" s="5"/>
      <c r="T527" s="5"/>
      <c r="U527" s="5"/>
      <c r="V527" s="5"/>
      <c r="W527" s="5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  <c r="FU527" s="14"/>
      <c r="FV527" s="14"/>
      <c r="FW527" s="14"/>
      <c r="FX527" s="14"/>
      <c r="FY527" s="14"/>
      <c r="FZ527" s="14"/>
      <c r="GA527" s="14"/>
      <c r="GB527" s="14"/>
      <c r="GC527" s="14"/>
      <c r="GD527" s="14"/>
      <c r="GE527" s="5"/>
      <c r="GF527" s="5"/>
      <c r="GG527" s="5"/>
      <c r="GH527" s="5"/>
      <c r="GI527" s="5"/>
      <c r="GJ527" s="5"/>
      <c r="GK527" s="5"/>
      <c r="GL527" s="5"/>
      <c r="GM527" s="5"/>
      <c r="GN527" s="5"/>
    </row>
    <row r="528" spans="1:196" s="286" customFormat="1">
      <c r="A528" s="1"/>
      <c r="B528" s="2"/>
      <c r="C528" s="2"/>
      <c r="D528" s="2"/>
      <c r="E528" s="5"/>
      <c r="F528" s="369"/>
      <c r="G528" s="369"/>
      <c r="I528" s="5"/>
      <c r="J528" s="5"/>
      <c r="K528" s="295"/>
      <c r="L528" s="5"/>
      <c r="M528" s="298"/>
      <c r="N528" s="5"/>
      <c r="O528" s="298"/>
      <c r="P528" s="299"/>
      <c r="Q528" s="5"/>
      <c r="R528" s="5"/>
      <c r="S528" s="5"/>
      <c r="T528" s="5"/>
      <c r="U528" s="5"/>
      <c r="V528" s="5"/>
      <c r="W528" s="5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  <c r="GC528" s="14"/>
      <c r="GD528" s="14"/>
      <c r="GE528" s="5"/>
      <c r="GF528" s="5"/>
      <c r="GG528" s="5"/>
      <c r="GH528" s="5"/>
      <c r="GI528" s="5"/>
      <c r="GJ528" s="5"/>
      <c r="GK528" s="5"/>
      <c r="GL528" s="5"/>
      <c r="GM528" s="5"/>
      <c r="GN528" s="5"/>
    </row>
    <row r="529" spans="1:196" s="286" customFormat="1">
      <c r="A529" s="1"/>
      <c r="B529" s="2"/>
      <c r="C529" s="2"/>
      <c r="D529" s="2"/>
      <c r="E529" s="5"/>
      <c r="F529" s="369"/>
      <c r="G529" s="369"/>
      <c r="I529" s="5"/>
      <c r="J529" s="5"/>
      <c r="K529" s="295"/>
      <c r="L529" s="5"/>
      <c r="M529" s="298"/>
      <c r="N529" s="5"/>
      <c r="O529" s="298"/>
      <c r="P529" s="299"/>
      <c r="Q529" s="5"/>
      <c r="R529" s="5"/>
      <c r="S529" s="5"/>
      <c r="T529" s="5"/>
      <c r="U529" s="5"/>
      <c r="V529" s="5"/>
      <c r="W529" s="5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  <c r="FU529" s="14"/>
      <c r="FV529" s="14"/>
      <c r="FW529" s="14"/>
      <c r="FX529" s="14"/>
      <c r="FY529" s="14"/>
      <c r="FZ529" s="14"/>
      <c r="GA529" s="14"/>
      <c r="GB529" s="14"/>
      <c r="GC529" s="14"/>
      <c r="GD529" s="14"/>
      <c r="GE529" s="5"/>
      <c r="GF529" s="5"/>
      <c r="GG529" s="5"/>
      <c r="GH529" s="5"/>
      <c r="GI529" s="5"/>
      <c r="GJ529" s="5"/>
      <c r="GK529" s="5"/>
      <c r="GL529" s="5"/>
      <c r="GM529" s="5"/>
      <c r="GN529" s="5"/>
    </row>
    <row r="530" spans="1:196" s="286" customFormat="1">
      <c r="A530" s="1"/>
      <c r="B530" s="2"/>
      <c r="C530" s="2"/>
      <c r="D530" s="2"/>
      <c r="E530" s="5"/>
      <c r="F530" s="369"/>
      <c r="G530" s="369"/>
      <c r="I530" s="5"/>
      <c r="J530" s="5"/>
      <c r="K530" s="295"/>
      <c r="L530" s="5"/>
      <c r="M530" s="298"/>
      <c r="N530" s="5"/>
      <c r="O530" s="298"/>
      <c r="P530" s="299"/>
      <c r="Q530" s="5"/>
      <c r="R530" s="5"/>
      <c r="S530" s="5"/>
      <c r="T530" s="5"/>
      <c r="U530" s="5"/>
      <c r="V530" s="5"/>
      <c r="W530" s="5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  <c r="GC530" s="14"/>
      <c r="GD530" s="14"/>
      <c r="GE530" s="5"/>
      <c r="GF530" s="5"/>
      <c r="GG530" s="5"/>
      <c r="GH530" s="5"/>
      <c r="GI530" s="5"/>
      <c r="GJ530" s="5"/>
      <c r="GK530" s="5"/>
      <c r="GL530" s="5"/>
      <c r="GM530" s="5"/>
      <c r="GN530" s="5"/>
    </row>
    <row r="531" spans="1:196" s="286" customFormat="1">
      <c r="A531" s="1"/>
      <c r="B531" s="2"/>
      <c r="C531" s="2"/>
      <c r="D531" s="2"/>
      <c r="E531" s="5"/>
      <c r="F531" s="369"/>
      <c r="G531" s="369"/>
      <c r="I531" s="5"/>
      <c r="J531" s="5"/>
      <c r="K531" s="295"/>
      <c r="L531" s="5"/>
      <c r="M531" s="298"/>
      <c r="N531" s="5"/>
      <c r="O531" s="298"/>
      <c r="P531" s="299"/>
      <c r="Q531" s="5"/>
      <c r="R531" s="5"/>
      <c r="S531" s="5"/>
      <c r="T531" s="5"/>
      <c r="U531" s="5"/>
      <c r="V531" s="5"/>
      <c r="W531" s="5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  <c r="GC531" s="14"/>
      <c r="GD531" s="14"/>
      <c r="GE531" s="5"/>
      <c r="GF531" s="5"/>
      <c r="GG531" s="5"/>
      <c r="GH531" s="5"/>
      <c r="GI531" s="5"/>
      <c r="GJ531" s="5"/>
      <c r="GK531" s="5"/>
      <c r="GL531" s="5"/>
      <c r="GM531" s="5"/>
      <c r="GN531" s="5"/>
    </row>
    <row r="532" spans="1:196" s="286" customFormat="1">
      <c r="A532" s="1"/>
      <c r="B532" s="2"/>
      <c r="C532" s="2"/>
      <c r="D532" s="2"/>
      <c r="E532" s="5"/>
      <c r="F532" s="369"/>
      <c r="G532" s="369"/>
      <c r="I532" s="5"/>
      <c r="J532" s="5"/>
      <c r="K532" s="295"/>
      <c r="L532" s="5"/>
      <c r="M532" s="298"/>
      <c r="N532" s="5"/>
      <c r="O532" s="298"/>
      <c r="P532" s="299"/>
      <c r="Q532" s="5"/>
      <c r="R532" s="5"/>
      <c r="S532" s="5"/>
      <c r="T532" s="5"/>
      <c r="U532" s="5"/>
      <c r="V532" s="5"/>
      <c r="W532" s="5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  <c r="FU532" s="14"/>
      <c r="FV532" s="14"/>
      <c r="FW532" s="14"/>
      <c r="FX532" s="14"/>
      <c r="FY532" s="14"/>
      <c r="FZ532" s="14"/>
      <c r="GA532" s="14"/>
      <c r="GB532" s="14"/>
      <c r="GC532" s="14"/>
      <c r="GD532" s="14"/>
      <c r="GE532" s="5"/>
      <c r="GF532" s="5"/>
      <c r="GG532" s="5"/>
      <c r="GH532" s="5"/>
      <c r="GI532" s="5"/>
      <c r="GJ532" s="5"/>
      <c r="GK532" s="5"/>
      <c r="GL532" s="5"/>
      <c r="GM532" s="5"/>
      <c r="GN532" s="5"/>
    </row>
    <row r="533" spans="1:196" s="286" customFormat="1">
      <c r="A533" s="1"/>
      <c r="B533" s="2"/>
      <c r="C533" s="2"/>
      <c r="D533" s="2"/>
      <c r="E533" s="5"/>
      <c r="F533" s="369"/>
      <c r="G533" s="369"/>
      <c r="I533" s="5"/>
      <c r="J533" s="5"/>
      <c r="K533" s="295"/>
      <c r="L533" s="5"/>
      <c r="M533" s="298"/>
      <c r="N533" s="5"/>
      <c r="O533" s="298"/>
      <c r="P533" s="299"/>
      <c r="Q533" s="5"/>
      <c r="R533" s="5"/>
      <c r="S533" s="5"/>
      <c r="T533" s="5"/>
      <c r="U533" s="5"/>
      <c r="V533" s="5"/>
      <c r="W533" s="5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5"/>
      <c r="GF533" s="5"/>
      <c r="GG533" s="5"/>
      <c r="GH533" s="5"/>
      <c r="GI533" s="5"/>
      <c r="GJ533" s="5"/>
      <c r="GK533" s="5"/>
      <c r="GL533" s="5"/>
      <c r="GM533" s="5"/>
      <c r="GN533" s="5"/>
    </row>
    <row r="534" spans="1:196" s="286" customFormat="1">
      <c r="A534" s="1"/>
      <c r="B534" s="2"/>
      <c r="C534" s="2"/>
      <c r="D534" s="2"/>
      <c r="E534" s="5"/>
      <c r="F534" s="369"/>
      <c r="G534" s="369"/>
      <c r="I534" s="5"/>
      <c r="J534" s="5"/>
      <c r="K534" s="295"/>
      <c r="L534" s="5"/>
      <c r="M534" s="298"/>
      <c r="N534" s="5"/>
      <c r="O534" s="298"/>
      <c r="P534" s="299"/>
      <c r="Q534" s="5"/>
      <c r="R534" s="5"/>
      <c r="S534" s="5"/>
      <c r="T534" s="5"/>
      <c r="U534" s="5"/>
      <c r="V534" s="5"/>
      <c r="W534" s="5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  <c r="GC534" s="14"/>
      <c r="GD534" s="14"/>
      <c r="GE534" s="5"/>
      <c r="GF534" s="5"/>
      <c r="GG534" s="5"/>
      <c r="GH534" s="5"/>
      <c r="GI534" s="5"/>
      <c r="GJ534" s="5"/>
      <c r="GK534" s="5"/>
      <c r="GL534" s="5"/>
      <c r="GM534" s="5"/>
      <c r="GN534" s="5"/>
    </row>
    <row r="535" spans="1:196" s="286" customFormat="1">
      <c r="A535" s="1"/>
      <c r="B535" s="2"/>
      <c r="C535" s="2"/>
      <c r="D535" s="2"/>
      <c r="E535" s="5"/>
      <c r="F535" s="369"/>
      <c r="G535" s="369"/>
      <c r="I535" s="5"/>
      <c r="J535" s="5"/>
      <c r="K535" s="295"/>
      <c r="L535" s="5"/>
      <c r="M535" s="298"/>
      <c r="N535" s="5"/>
      <c r="O535" s="298"/>
      <c r="P535" s="299"/>
      <c r="Q535" s="5"/>
      <c r="R535" s="5"/>
      <c r="S535" s="5"/>
      <c r="T535" s="5"/>
      <c r="U535" s="5"/>
      <c r="V535" s="5"/>
      <c r="W535" s="5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  <c r="FS535" s="14"/>
      <c r="FT535" s="14"/>
      <c r="FU535" s="14"/>
      <c r="FV535" s="14"/>
      <c r="FW535" s="14"/>
      <c r="FX535" s="14"/>
      <c r="FY535" s="14"/>
      <c r="FZ535" s="14"/>
      <c r="GA535" s="14"/>
      <c r="GB535" s="14"/>
      <c r="GC535" s="14"/>
      <c r="GD535" s="14"/>
      <c r="GE535" s="5"/>
      <c r="GF535" s="5"/>
      <c r="GG535" s="5"/>
      <c r="GH535" s="5"/>
      <c r="GI535" s="5"/>
      <c r="GJ535" s="5"/>
      <c r="GK535" s="5"/>
      <c r="GL535" s="5"/>
      <c r="GM535" s="5"/>
      <c r="GN535" s="5"/>
    </row>
    <row r="536" spans="1:196" s="286" customFormat="1">
      <c r="A536" s="1"/>
      <c r="B536" s="2"/>
      <c r="C536" s="2"/>
      <c r="D536" s="2"/>
      <c r="E536" s="5"/>
      <c r="F536" s="369"/>
      <c r="G536" s="369"/>
      <c r="I536" s="5"/>
      <c r="J536" s="5"/>
      <c r="K536" s="295"/>
      <c r="L536" s="5"/>
      <c r="M536" s="298"/>
      <c r="N536" s="5"/>
      <c r="O536" s="298"/>
      <c r="P536" s="299"/>
      <c r="Q536" s="5"/>
      <c r="R536" s="5"/>
      <c r="S536" s="5"/>
      <c r="T536" s="5"/>
      <c r="U536" s="5"/>
      <c r="V536" s="5"/>
      <c r="W536" s="5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  <c r="GC536" s="14"/>
      <c r="GD536" s="14"/>
      <c r="GE536" s="5"/>
      <c r="GF536" s="5"/>
      <c r="GG536" s="5"/>
      <c r="GH536" s="5"/>
      <c r="GI536" s="5"/>
      <c r="GJ536" s="5"/>
      <c r="GK536" s="5"/>
      <c r="GL536" s="5"/>
      <c r="GM536" s="5"/>
      <c r="GN536" s="5"/>
    </row>
    <row r="537" spans="1:196" s="286" customFormat="1">
      <c r="A537" s="1"/>
      <c r="B537" s="2"/>
      <c r="C537" s="2"/>
      <c r="D537" s="2"/>
      <c r="E537" s="5"/>
      <c r="F537" s="369"/>
      <c r="G537" s="369"/>
      <c r="I537" s="5"/>
      <c r="J537" s="5"/>
      <c r="K537" s="295"/>
      <c r="L537" s="5"/>
      <c r="M537" s="298"/>
      <c r="N537" s="5"/>
      <c r="O537" s="298"/>
      <c r="P537" s="299"/>
      <c r="Q537" s="5"/>
      <c r="R537" s="5"/>
      <c r="S537" s="5"/>
      <c r="T537" s="5"/>
      <c r="U537" s="5"/>
      <c r="V537" s="5"/>
      <c r="W537" s="5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  <c r="FU537" s="14"/>
      <c r="FV537" s="14"/>
      <c r="FW537" s="14"/>
      <c r="FX537" s="14"/>
      <c r="FY537" s="14"/>
      <c r="FZ537" s="14"/>
      <c r="GA537" s="14"/>
      <c r="GB537" s="14"/>
      <c r="GC537" s="14"/>
      <c r="GD537" s="14"/>
      <c r="GE537" s="5"/>
      <c r="GF537" s="5"/>
      <c r="GG537" s="5"/>
      <c r="GH537" s="5"/>
      <c r="GI537" s="5"/>
      <c r="GJ537" s="5"/>
      <c r="GK537" s="5"/>
      <c r="GL537" s="5"/>
      <c r="GM537" s="5"/>
      <c r="GN537" s="5"/>
    </row>
    <row r="538" spans="1:196" s="286" customFormat="1">
      <c r="A538" s="1"/>
      <c r="B538" s="2"/>
      <c r="C538" s="2"/>
      <c r="D538" s="2"/>
      <c r="E538" s="5"/>
      <c r="F538" s="369"/>
      <c r="G538" s="369"/>
      <c r="I538" s="5"/>
      <c r="J538" s="5"/>
      <c r="K538" s="295"/>
      <c r="L538" s="5"/>
      <c r="M538" s="298"/>
      <c r="N538" s="5"/>
      <c r="O538" s="298"/>
      <c r="P538" s="299"/>
      <c r="Q538" s="5"/>
      <c r="R538" s="5"/>
      <c r="S538" s="5"/>
      <c r="T538" s="5"/>
      <c r="U538" s="5"/>
      <c r="V538" s="5"/>
      <c r="W538" s="5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  <c r="FU538" s="14"/>
      <c r="FV538" s="14"/>
      <c r="FW538" s="14"/>
      <c r="FX538" s="14"/>
      <c r="FY538" s="14"/>
      <c r="FZ538" s="14"/>
      <c r="GA538" s="14"/>
      <c r="GB538" s="14"/>
      <c r="GC538" s="14"/>
      <c r="GD538" s="14"/>
      <c r="GE538" s="5"/>
      <c r="GF538" s="5"/>
      <c r="GG538" s="5"/>
      <c r="GH538" s="5"/>
      <c r="GI538" s="5"/>
      <c r="GJ538" s="5"/>
      <c r="GK538" s="5"/>
      <c r="GL538" s="5"/>
      <c r="GM538" s="5"/>
      <c r="GN538" s="5"/>
    </row>
    <row r="539" spans="1:196" s="286" customFormat="1">
      <c r="A539" s="1"/>
      <c r="B539" s="2"/>
      <c r="C539" s="2"/>
      <c r="D539" s="2"/>
      <c r="E539" s="5"/>
      <c r="F539" s="369"/>
      <c r="G539" s="369"/>
      <c r="I539" s="5"/>
      <c r="J539" s="5"/>
      <c r="K539" s="295"/>
      <c r="L539" s="5"/>
      <c r="M539" s="298"/>
      <c r="N539" s="5"/>
      <c r="O539" s="298"/>
      <c r="P539" s="299"/>
      <c r="Q539" s="5"/>
      <c r="R539" s="5"/>
      <c r="S539" s="5"/>
      <c r="T539" s="5"/>
      <c r="U539" s="5"/>
      <c r="V539" s="5"/>
      <c r="W539" s="5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  <c r="FS539" s="14"/>
      <c r="FT539" s="14"/>
      <c r="FU539" s="14"/>
      <c r="FV539" s="14"/>
      <c r="FW539" s="14"/>
      <c r="FX539" s="14"/>
      <c r="FY539" s="14"/>
      <c r="FZ539" s="14"/>
      <c r="GA539" s="14"/>
      <c r="GB539" s="14"/>
      <c r="GC539" s="14"/>
      <c r="GD539" s="14"/>
      <c r="GE539" s="5"/>
      <c r="GF539" s="5"/>
      <c r="GG539" s="5"/>
      <c r="GH539" s="5"/>
      <c r="GI539" s="5"/>
      <c r="GJ539" s="5"/>
      <c r="GK539" s="5"/>
      <c r="GL539" s="5"/>
      <c r="GM539" s="5"/>
      <c r="GN539" s="5"/>
    </row>
    <row r="540" spans="1:196" s="286" customFormat="1">
      <c r="A540" s="1"/>
      <c r="B540" s="2"/>
      <c r="C540" s="2"/>
      <c r="D540" s="2"/>
      <c r="E540" s="5"/>
      <c r="F540" s="369"/>
      <c r="G540" s="369"/>
      <c r="I540" s="5"/>
      <c r="J540" s="5"/>
      <c r="K540" s="295"/>
      <c r="L540" s="5"/>
      <c r="M540" s="298"/>
      <c r="N540" s="5"/>
      <c r="O540" s="298"/>
      <c r="P540" s="299"/>
      <c r="Q540" s="5"/>
      <c r="R540" s="5"/>
      <c r="S540" s="5"/>
      <c r="T540" s="5"/>
      <c r="U540" s="5"/>
      <c r="V540" s="5"/>
      <c r="W540" s="5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  <c r="FS540" s="14"/>
      <c r="FT540" s="14"/>
      <c r="FU540" s="14"/>
      <c r="FV540" s="14"/>
      <c r="FW540" s="14"/>
      <c r="FX540" s="14"/>
      <c r="FY540" s="14"/>
      <c r="FZ540" s="14"/>
      <c r="GA540" s="14"/>
      <c r="GB540" s="14"/>
      <c r="GC540" s="14"/>
      <c r="GD540" s="14"/>
      <c r="GE540" s="5"/>
      <c r="GF540" s="5"/>
      <c r="GG540" s="5"/>
      <c r="GH540" s="5"/>
      <c r="GI540" s="5"/>
      <c r="GJ540" s="5"/>
      <c r="GK540" s="5"/>
      <c r="GL540" s="5"/>
      <c r="GM540" s="5"/>
      <c r="GN540" s="5"/>
    </row>
    <row r="541" spans="1:196" s="286" customFormat="1">
      <c r="A541" s="1"/>
      <c r="B541" s="2"/>
      <c r="C541" s="2"/>
      <c r="D541" s="2"/>
      <c r="E541" s="5"/>
      <c r="F541" s="369"/>
      <c r="G541" s="369"/>
      <c r="I541" s="5"/>
      <c r="J541" s="5"/>
      <c r="K541" s="295"/>
      <c r="L541" s="5"/>
      <c r="M541" s="298"/>
      <c r="N541" s="5"/>
      <c r="O541" s="298"/>
      <c r="P541" s="299"/>
      <c r="Q541" s="5"/>
      <c r="R541" s="5"/>
      <c r="S541" s="5"/>
      <c r="T541" s="5"/>
      <c r="U541" s="5"/>
      <c r="V541" s="5"/>
      <c r="W541" s="5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  <c r="FS541" s="14"/>
      <c r="FT541" s="14"/>
      <c r="FU541" s="14"/>
      <c r="FV541" s="14"/>
      <c r="FW541" s="14"/>
      <c r="FX541" s="14"/>
      <c r="FY541" s="14"/>
      <c r="FZ541" s="14"/>
      <c r="GA541" s="14"/>
      <c r="GB541" s="14"/>
      <c r="GC541" s="14"/>
      <c r="GD541" s="14"/>
      <c r="GE541" s="5"/>
      <c r="GF541" s="5"/>
      <c r="GG541" s="5"/>
      <c r="GH541" s="5"/>
      <c r="GI541" s="5"/>
      <c r="GJ541" s="5"/>
      <c r="GK541" s="5"/>
      <c r="GL541" s="5"/>
      <c r="GM541" s="5"/>
      <c r="GN541" s="5"/>
    </row>
    <row r="542" spans="1:196" s="286" customFormat="1">
      <c r="A542" s="1"/>
      <c r="B542" s="2"/>
      <c r="C542" s="2"/>
      <c r="D542" s="2"/>
      <c r="E542" s="5"/>
      <c r="F542" s="369"/>
      <c r="G542" s="369"/>
      <c r="I542" s="5"/>
      <c r="J542" s="5"/>
      <c r="K542" s="295"/>
      <c r="L542" s="5"/>
      <c r="M542" s="298"/>
      <c r="N542" s="5"/>
      <c r="O542" s="298"/>
      <c r="P542" s="299"/>
      <c r="Q542" s="5"/>
      <c r="R542" s="5"/>
      <c r="S542" s="5"/>
      <c r="T542" s="5"/>
      <c r="U542" s="5"/>
      <c r="V542" s="5"/>
      <c r="W542" s="5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  <c r="FS542" s="14"/>
      <c r="FT542" s="14"/>
      <c r="FU542" s="14"/>
      <c r="FV542" s="14"/>
      <c r="FW542" s="14"/>
      <c r="FX542" s="14"/>
      <c r="FY542" s="14"/>
      <c r="FZ542" s="14"/>
      <c r="GA542" s="14"/>
      <c r="GB542" s="14"/>
      <c r="GC542" s="14"/>
      <c r="GD542" s="14"/>
      <c r="GE542" s="5"/>
      <c r="GF542" s="5"/>
      <c r="GG542" s="5"/>
      <c r="GH542" s="5"/>
      <c r="GI542" s="5"/>
      <c r="GJ542" s="5"/>
      <c r="GK542" s="5"/>
      <c r="GL542" s="5"/>
      <c r="GM542" s="5"/>
      <c r="GN542" s="5"/>
    </row>
    <row r="543" spans="1:196" s="286" customFormat="1">
      <c r="A543" s="1"/>
      <c r="B543" s="2"/>
      <c r="C543" s="2"/>
      <c r="D543" s="2"/>
      <c r="E543" s="5"/>
      <c r="F543" s="369"/>
      <c r="G543" s="369"/>
      <c r="I543" s="5"/>
      <c r="J543" s="5"/>
      <c r="K543" s="295"/>
      <c r="L543" s="5"/>
      <c r="M543" s="298"/>
      <c r="N543" s="5"/>
      <c r="O543" s="298"/>
      <c r="P543" s="299"/>
      <c r="Q543" s="5"/>
      <c r="R543" s="5"/>
      <c r="S543" s="5"/>
      <c r="T543" s="5"/>
      <c r="U543" s="5"/>
      <c r="V543" s="5"/>
      <c r="W543" s="5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  <c r="FU543" s="14"/>
      <c r="FV543" s="14"/>
      <c r="FW543" s="14"/>
      <c r="FX543" s="14"/>
      <c r="FY543" s="14"/>
      <c r="FZ543" s="14"/>
      <c r="GA543" s="14"/>
      <c r="GB543" s="14"/>
      <c r="GC543" s="14"/>
      <c r="GD543" s="14"/>
      <c r="GE543" s="5"/>
      <c r="GF543" s="5"/>
      <c r="GG543" s="5"/>
      <c r="GH543" s="5"/>
      <c r="GI543" s="5"/>
      <c r="GJ543" s="5"/>
      <c r="GK543" s="5"/>
      <c r="GL543" s="5"/>
      <c r="GM543" s="5"/>
      <c r="GN543" s="5"/>
    </row>
    <row r="544" spans="1:196" s="286" customFormat="1">
      <c r="A544" s="1"/>
      <c r="B544" s="2"/>
      <c r="C544" s="2"/>
      <c r="D544" s="2"/>
      <c r="E544" s="5"/>
      <c r="F544" s="369"/>
      <c r="G544" s="369"/>
      <c r="I544" s="5"/>
      <c r="J544" s="5"/>
      <c r="K544" s="295"/>
      <c r="L544" s="5"/>
      <c r="M544" s="298"/>
      <c r="N544" s="5"/>
      <c r="O544" s="298"/>
      <c r="P544" s="299"/>
      <c r="Q544" s="5"/>
      <c r="R544" s="5"/>
      <c r="S544" s="5"/>
      <c r="T544" s="5"/>
      <c r="U544" s="5"/>
      <c r="V544" s="5"/>
      <c r="W544" s="5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  <c r="FS544" s="14"/>
      <c r="FT544" s="14"/>
      <c r="FU544" s="14"/>
      <c r="FV544" s="14"/>
      <c r="FW544" s="14"/>
      <c r="FX544" s="14"/>
      <c r="FY544" s="14"/>
      <c r="FZ544" s="14"/>
      <c r="GA544" s="14"/>
      <c r="GB544" s="14"/>
      <c r="GC544" s="14"/>
      <c r="GD544" s="14"/>
      <c r="GE544" s="5"/>
      <c r="GF544" s="5"/>
      <c r="GG544" s="5"/>
      <c r="GH544" s="5"/>
      <c r="GI544" s="5"/>
      <c r="GJ544" s="5"/>
      <c r="GK544" s="5"/>
      <c r="GL544" s="5"/>
      <c r="GM544" s="5"/>
      <c r="GN544" s="5"/>
    </row>
    <row r="545" spans="1:196" s="286" customFormat="1">
      <c r="A545" s="1"/>
      <c r="B545" s="2"/>
      <c r="C545" s="2"/>
      <c r="D545" s="2"/>
      <c r="E545" s="5"/>
      <c r="F545" s="369"/>
      <c r="G545" s="369"/>
      <c r="I545" s="5"/>
      <c r="J545" s="5"/>
      <c r="K545" s="295"/>
      <c r="L545" s="5"/>
      <c r="M545" s="298"/>
      <c r="N545" s="5"/>
      <c r="O545" s="298"/>
      <c r="P545" s="299"/>
      <c r="Q545" s="5"/>
      <c r="R545" s="5"/>
      <c r="S545" s="5"/>
      <c r="T545" s="5"/>
      <c r="U545" s="5"/>
      <c r="V545" s="5"/>
      <c r="W545" s="5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  <c r="FS545" s="14"/>
      <c r="FT545" s="14"/>
      <c r="FU545" s="14"/>
      <c r="FV545" s="14"/>
      <c r="FW545" s="14"/>
      <c r="FX545" s="14"/>
      <c r="FY545" s="14"/>
      <c r="FZ545" s="14"/>
      <c r="GA545" s="14"/>
      <c r="GB545" s="14"/>
      <c r="GC545" s="14"/>
      <c r="GD545" s="14"/>
      <c r="GE545" s="5"/>
      <c r="GF545" s="5"/>
      <c r="GG545" s="5"/>
      <c r="GH545" s="5"/>
      <c r="GI545" s="5"/>
      <c r="GJ545" s="5"/>
      <c r="GK545" s="5"/>
      <c r="GL545" s="5"/>
      <c r="GM545" s="5"/>
      <c r="GN545" s="5"/>
    </row>
    <row r="546" spans="1:196" s="286" customFormat="1">
      <c r="A546" s="1"/>
      <c r="B546" s="2"/>
      <c r="C546" s="2"/>
      <c r="D546" s="2"/>
      <c r="E546" s="5"/>
      <c r="F546" s="369"/>
      <c r="G546" s="369"/>
      <c r="I546" s="5"/>
      <c r="J546" s="5"/>
      <c r="K546" s="295"/>
      <c r="L546" s="5"/>
      <c r="M546" s="298"/>
      <c r="N546" s="5"/>
      <c r="O546" s="298"/>
      <c r="P546" s="299"/>
      <c r="Q546" s="5"/>
      <c r="R546" s="5"/>
      <c r="S546" s="5"/>
      <c r="T546" s="5"/>
      <c r="U546" s="5"/>
      <c r="V546" s="5"/>
      <c r="W546" s="5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  <c r="FS546" s="14"/>
      <c r="FT546" s="14"/>
      <c r="FU546" s="14"/>
      <c r="FV546" s="14"/>
      <c r="FW546" s="14"/>
      <c r="FX546" s="14"/>
      <c r="FY546" s="14"/>
      <c r="FZ546" s="14"/>
      <c r="GA546" s="14"/>
      <c r="GB546" s="14"/>
      <c r="GC546" s="14"/>
      <c r="GD546" s="14"/>
      <c r="GE546" s="5"/>
      <c r="GF546" s="5"/>
      <c r="GG546" s="5"/>
      <c r="GH546" s="5"/>
      <c r="GI546" s="5"/>
      <c r="GJ546" s="5"/>
      <c r="GK546" s="5"/>
      <c r="GL546" s="5"/>
      <c r="GM546" s="5"/>
      <c r="GN546" s="5"/>
    </row>
    <row r="547" spans="1:196" s="286" customFormat="1">
      <c r="A547" s="1"/>
      <c r="B547" s="2"/>
      <c r="C547" s="2"/>
      <c r="D547" s="2"/>
      <c r="E547" s="5"/>
      <c r="F547" s="369"/>
      <c r="G547" s="369"/>
      <c r="I547" s="5"/>
      <c r="J547" s="5"/>
      <c r="K547" s="295"/>
      <c r="L547" s="5"/>
      <c r="M547" s="298"/>
      <c r="N547" s="5"/>
      <c r="O547" s="298"/>
      <c r="P547" s="299"/>
      <c r="Q547" s="5"/>
      <c r="R547" s="5"/>
      <c r="S547" s="5"/>
      <c r="T547" s="5"/>
      <c r="U547" s="5"/>
      <c r="V547" s="5"/>
      <c r="W547" s="5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  <c r="FO547" s="14"/>
      <c r="FP547" s="14"/>
      <c r="FQ547" s="14"/>
      <c r="FR547" s="14"/>
      <c r="FS547" s="14"/>
      <c r="FT547" s="14"/>
      <c r="FU547" s="14"/>
      <c r="FV547" s="14"/>
      <c r="FW547" s="14"/>
      <c r="FX547" s="14"/>
      <c r="FY547" s="14"/>
      <c r="FZ547" s="14"/>
      <c r="GA547" s="14"/>
      <c r="GB547" s="14"/>
      <c r="GC547" s="14"/>
      <c r="GD547" s="14"/>
      <c r="GE547" s="5"/>
      <c r="GF547" s="5"/>
      <c r="GG547" s="5"/>
      <c r="GH547" s="5"/>
      <c r="GI547" s="5"/>
      <c r="GJ547" s="5"/>
      <c r="GK547" s="5"/>
      <c r="GL547" s="5"/>
      <c r="GM547" s="5"/>
      <c r="GN547" s="5"/>
    </row>
    <row r="548" spans="1:196" s="286" customFormat="1">
      <c r="A548" s="1"/>
      <c r="B548" s="2"/>
      <c r="C548" s="2"/>
      <c r="D548" s="2"/>
      <c r="E548" s="5"/>
      <c r="F548" s="369"/>
      <c r="G548" s="369"/>
      <c r="I548" s="5"/>
      <c r="J548" s="5"/>
      <c r="K548" s="295"/>
      <c r="L548" s="5"/>
      <c r="M548" s="298"/>
      <c r="N548" s="5"/>
      <c r="O548" s="298"/>
      <c r="P548" s="299"/>
      <c r="Q548" s="5"/>
      <c r="R548" s="5"/>
      <c r="S548" s="5"/>
      <c r="T548" s="5"/>
      <c r="U548" s="5"/>
      <c r="V548" s="5"/>
      <c r="W548" s="5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  <c r="FO548" s="14"/>
      <c r="FP548" s="14"/>
      <c r="FQ548" s="14"/>
      <c r="FR548" s="14"/>
      <c r="FS548" s="14"/>
      <c r="FT548" s="14"/>
      <c r="FU548" s="14"/>
      <c r="FV548" s="14"/>
      <c r="FW548" s="14"/>
      <c r="FX548" s="14"/>
      <c r="FY548" s="14"/>
      <c r="FZ548" s="14"/>
      <c r="GA548" s="14"/>
      <c r="GB548" s="14"/>
      <c r="GC548" s="14"/>
      <c r="GD548" s="14"/>
      <c r="GE548" s="5"/>
      <c r="GF548" s="5"/>
      <c r="GG548" s="5"/>
      <c r="GH548" s="5"/>
      <c r="GI548" s="5"/>
      <c r="GJ548" s="5"/>
      <c r="GK548" s="5"/>
      <c r="GL548" s="5"/>
      <c r="GM548" s="5"/>
      <c r="GN548" s="5"/>
    </row>
    <row r="549" spans="1:196" s="286" customFormat="1">
      <c r="A549" s="1"/>
      <c r="B549" s="2"/>
      <c r="C549" s="2"/>
      <c r="D549" s="2"/>
      <c r="E549" s="5"/>
      <c r="F549" s="369"/>
      <c r="G549" s="369"/>
      <c r="I549" s="5"/>
      <c r="J549" s="5"/>
      <c r="K549" s="295"/>
      <c r="L549" s="5"/>
      <c r="M549" s="298"/>
      <c r="N549" s="5"/>
      <c r="O549" s="298"/>
      <c r="P549" s="299"/>
      <c r="Q549" s="5"/>
      <c r="R549" s="5"/>
      <c r="S549" s="5"/>
      <c r="T549" s="5"/>
      <c r="U549" s="5"/>
      <c r="V549" s="5"/>
      <c r="W549" s="5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  <c r="FS549" s="14"/>
      <c r="FT549" s="14"/>
      <c r="FU549" s="14"/>
      <c r="FV549" s="14"/>
      <c r="FW549" s="14"/>
      <c r="FX549" s="14"/>
      <c r="FY549" s="14"/>
      <c r="FZ549" s="14"/>
      <c r="GA549" s="14"/>
      <c r="GB549" s="14"/>
      <c r="GC549" s="14"/>
      <c r="GD549" s="14"/>
      <c r="GE549" s="5"/>
      <c r="GF549" s="5"/>
      <c r="GG549" s="5"/>
      <c r="GH549" s="5"/>
      <c r="GI549" s="5"/>
      <c r="GJ549" s="5"/>
      <c r="GK549" s="5"/>
      <c r="GL549" s="5"/>
      <c r="GM549" s="5"/>
      <c r="GN549" s="5"/>
    </row>
    <row r="550" spans="1:196" s="286" customFormat="1">
      <c r="A550" s="1"/>
      <c r="B550" s="2"/>
      <c r="C550" s="2"/>
      <c r="D550" s="2"/>
      <c r="E550" s="5"/>
      <c r="F550" s="369"/>
      <c r="G550" s="369"/>
      <c r="I550" s="5"/>
      <c r="J550" s="5"/>
      <c r="K550" s="295"/>
      <c r="L550" s="5"/>
      <c r="M550" s="298"/>
      <c r="N550" s="5"/>
      <c r="O550" s="298"/>
      <c r="P550" s="299"/>
      <c r="Q550" s="5"/>
      <c r="R550" s="5"/>
      <c r="S550" s="5"/>
      <c r="T550" s="5"/>
      <c r="U550" s="5"/>
      <c r="V550" s="5"/>
      <c r="W550" s="5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  <c r="FS550" s="14"/>
      <c r="FT550" s="14"/>
      <c r="FU550" s="14"/>
      <c r="FV550" s="14"/>
      <c r="FW550" s="14"/>
      <c r="FX550" s="14"/>
      <c r="FY550" s="14"/>
      <c r="FZ550" s="14"/>
      <c r="GA550" s="14"/>
      <c r="GB550" s="14"/>
      <c r="GC550" s="14"/>
      <c r="GD550" s="14"/>
      <c r="GE550" s="5"/>
      <c r="GF550" s="5"/>
      <c r="GG550" s="5"/>
      <c r="GH550" s="5"/>
      <c r="GI550" s="5"/>
      <c r="GJ550" s="5"/>
      <c r="GK550" s="5"/>
      <c r="GL550" s="5"/>
      <c r="GM550" s="5"/>
      <c r="GN550" s="5"/>
    </row>
    <row r="551" spans="1:196" s="286" customFormat="1">
      <c r="A551" s="1"/>
      <c r="B551" s="2"/>
      <c r="C551" s="2"/>
      <c r="D551" s="2"/>
      <c r="E551" s="5"/>
      <c r="F551" s="369"/>
      <c r="G551" s="369"/>
      <c r="I551" s="5"/>
      <c r="J551" s="5"/>
      <c r="K551" s="295"/>
      <c r="L551" s="5"/>
      <c r="M551" s="298"/>
      <c r="N551" s="5"/>
      <c r="O551" s="298"/>
      <c r="P551" s="299"/>
      <c r="Q551" s="5"/>
      <c r="R551" s="5"/>
      <c r="S551" s="5"/>
      <c r="T551" s="5"/>
      <c r="U551" s="5"/>
      <c r="V551" s="5"/>
      <c r="W551" s="5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  <c r="FS551" s="14"/>
      <c r="FT551" s="14"/>
      <c r="FU551" s="14"/>
      <c r="FV551" s="14"/>
      <c r="FW551" s="14"/>
      <c r="FX551" s="14"/>
      <c r="FY551" s="14"/>
      <c r="FZ551" s="14"/>
      <c r="GA551" s="14"/>
      <c r="GB551" s="14"/>
      <c r="GC551" s="14"/>
      <c r="GD551" s="14"/>
      <c r="GE551" s="5"/>
      <c r="GF551" s="5"/>
      <c r="GG551" s="5"/>
      <c r="GH551" s="5"/>
      <c r="GI551" s="5"/>
      <c r="GJ551" s="5"/>
      <c r="GK551" s="5"/>
      <c r="GL551" s="5"/>
      <c r="GM551" s="5"/>
      <c r="GN551" s="5"/>
    </row>
    <row r="552" spans="1:196" s="286" customFormat="1">
      <c r="A552" s="1"/>
      <c r="B552" s="2"/>
      <c r="C552" s="2"/>
      <c r="D552" s="2"/>
      <c r="E552" s="5"/>
      <c r="F552" s="369"/>
      <c r="G552" s="369"/>
      <c r="I552" s="5"/>
      <c r="J552" s="5"/>
      <c r="K552" s="295"/>
      <c r="L552" s="5"/>
      <c r="M552" s="298"/>
      <c r="N552" s="5"/>
      <c r="O552" s="298"/>
      <c r="P552" s="299"/>
      <c r="Q552" s="5"/>
      <c r="R552" s="5"/>
      <c r="S552" s="5"/>
      <c r="T552" s="5"/>
      <c r="U552" s="5"/>
      <c r="V552" s="5"/>
      <c r="W552" s="5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  <c r="FO552" s="14"/>
      <c r="FP552" s="14"/>
      <c r="FQ552" s="14"/>
      <c r="FR552" s="14"/>
      <c r="FS552" s="14"/>
      <c r="FT552" s="14"/>
      <c r="FU552" s="14"/>
      <c r="FV552" s="14"/>
      <c r="FW552" s="14"/>
      <c r="FX552" s="14"/>
      <c r="FY552" s="14"/>
      <c r="FZ552" s="14"/>
      <c r="GA552" s="14"/>
      <c r="GB552" s="14"/>
      <c r="GC552" s="14"/>
      <c r="GD552" s="14"/>
      <c r="GE552" s="5"/>
      <c r="GF552" s="5"/>
      <c r="GG552" s="5"/>
      <c r="GH552" s="5"/>
      <c r="GI552" s="5"/>
      <c r="GJ552" s="5"/>
      <c r="GK552" s="5"/>
      <c r="GL552" s="5"/>
      <c r="GM552" s="5"/>
      <c r="GN552" s="5"/>
    </row>
    <row r="553" spans="1:196" s="286" customFormat="1">
      <c r="A553" s="1"/>
      <c r="B553" s="2"/>
      <c r="C553" s="2"/>
      <c r="D553" s="2"/>
      <c r="E553" s="5"/>
      <c r="F553" s="369"/>
      <c r="G553" s="369"/>
      <c r="I553" s="5"/>
      <c r="J553" s="5"/>
      <c r="K553" s="295"/>
      <c r="L553" s="5"/>
      <c r="M553" s="298"/>
      <c r="N553" s="5"/>
      <c r="O553" s="298"/>
      <c r="P553" s="299"/>
      <c r="Q553" s="5"/>
      <c r="R553" s="5"/>
      <c r="S553" s="5"/>
      <c r="T553" s="5"/>
      <c r="U553" s="5"/>
      <c r="V553" s="5"/>
      <c r="W553" s="5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  <c r="FS553" s="14"/>
      <c r="FT553" s="14"/>
      <c r="FU553" s="14"/>
      <c r="FV553" s="14"/>
      <c r="FW553" s="14"/>
      <c r="FX553" s="14"/>
      <c r="FY553" s="14"/>
      <c r="FZ553" s="14"/>
      <c r="GA553" s="14"/>
      <c r="GB553" s="14"/>
      <c r="GC553" s="14"/>
      <c r="GD553" s="14"/>
      <c r="GE553" s="5"/>
      <c r="GF553" s="5"/>
      <c r="GG553" s="5"/>
      <c r="GH553" s="5"/>
      <c r="GI553" s="5"/>
      <c r="GJ553" s="5"/>
      <c r="GK553" s="5"/>
      <c r="GL553" s="5"/>
      <c r="GM553" s="5"/>
      <c r="GN553" s="5"/>
    </row>
    <row r="554" spans="1:196" s="286" customFormat="1">
      <c r="A554" s="1"/>
      <c r="B554" s="2"/>
      <c r="C554" s="2"/>
      <c r="D554" s="2"/>
      <c r="E554" s="5"/>
      <c r="F554" s="369"/>
      <c r="G554" s="369"/>
      <c r="I554" s="5"/>
      <c r="J554" s="5"/>
      <c r="K554" s="295"/>
      <c r="L554" s="5"/>
      <c r="M554" s="298"/>
      <c r="N554" s="5"/>
      <c r="O554" s="298"/>
      <c r="P554" s="299"/>
      <c r="Q554" s="5"/>
      <c r="R554" s="5"/>
      <c r="S554" s="5"/>
      <c r="T554" s="5"/>
      <c r="U554" s="5"/>
      <c r="V554" s="5"/>
      <c r="W554" s="5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  <c r="FS554" s="14"/>
      <c r="FT554" s="14"/>
      <c r="FU554" s="14"/>
      <c r="FV554" s="14"/>
      <c r="FW554" s="14"/>
      <c r="FX554" s="14"/>
      <c r="FY554" s="14"/>
      <c r="FZ554" s="14"/>
      <c r="GA554" s="14"/>
      <c r="GB554" s="14"/>
      <c r="GC554" s="14"/>
      <c r="GD554" s="14"/>
      <c r="GE554" s="5"/>
      <c r="GF554" s="5"/>
      <c r="GG554" s="5"/>
      <c r="GH554" s="5"/>
      <c r="GI554" s="5"/>
      <c r="GJ554" s="5"/>
      <c r="GK554" s="5"/>
      <c r="GL554" s="5"/>
      <c r="GM554" s="5"/>
      <c r="GN554" s="5"/>
    </row>
    <row r="555" spans="1:196" s="286" customFormat="1">
      <c r="A555" s="1"/>
      <c r="B555" s="2"/>
      <c r="C555" s="2"/>
      <c r="D555" s="2"/>
      <c r="E555" s="5"/>
      <c r="F555" s="369"/>
      <c r="G555" s="369"/>
      <c r="I555" s="5"/>
      <c r="J555" s="5"/>
      <c r="K555" s="295"/>
      <c r="L555" s="5"/>
      <c r="M555" s="298"/>
      <c r="N555" s="5"/>
      <c r="O555" s="298"/>
      <c r="P555" s="299"/>
      <c r="Q555" s="5"/>
      <c r="R555" s="5"/>
      <c r="S555" s="5"/>
      <c r="T555" s="5"/>
      <c r="U555" s="5"/>
      <c r="V555" s="5"/>
      <c r="W555" s="5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  <c r="FO555" s="14"/>
      <c r="FP555" s="14"/>
      <c r="FQ555" s="14"/>
      <c r="FR555" s="14"/>
      <c r="FS555" s="14"/>
      <c r="FT555" s="14"/>
      <c r="FU555" s="14"/>
      <c r="FV555" s="14"/>
      <c r="FW555" s="14"/>
      <c r="FX555" s="14"/>
      <c r="FY555" s="14"/>
      <c r="FZ555" s="14"/>
      <c r="GA555" s="14"/>
      <c r="GB555" s="14"/>
      <c r="GC555" s="14"/>
      <c r="GD555" s="14"/>
      <c r="GE555" s="5"/>
      <c r="GF555" s="5"/>
      <c r="GG555" s="5"/>
      <c r="GH555" s="5"/>
      <c r="GI555" s="5"/>
      <c r="GJ555" s="5"/>
      <c r="GK555" s="5"/>
      <c r="GL555" s="5"/>
      <c r="GM555" s="5"/>
      <c r="GN555" s="5"/>
    </row>
    <row r="556" spans="1:196" s="286" customFormat="1">
      <c r="A556" s="1"/>
      <c r="B556" s="2"/>
      <c r="C556" s="2"/>
      <c r="D556" s="2"/>
      <c r="E556" s="5"/>
      <c r="F556" s="369"/>
      <c r="G556" s="369"/>
      <c r="I556" s="5"/>
      <c r="J556" s="5"/>
      <c r="K556" s="295"/>
      <c r="L556" s="5"/>
      <c r="M556" s="298"/>
      <c r="N556" s="5"/>
      <c r="O556" s="298"/>
      <c r="P556" s="299"/>
      <c r="Q556" s="5"/>
      <c r="R556" s="5"/>
      <c r="S556" s="5"/>
      <c r="T556" s="5"/>
      <c r="U556" s="5"/>
      <c r="V556" s="5"/>
      <c r="W556" s="5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  <c r="FS556" s="14"/>
      <c r="FT556" s="14"/>
      <c r="FU556" s="14"/>
      <c r="FV556" s="14"/>
      <c r="FW556" s="14"/>
      <c r="FX556" s="14"/>
      <c r="FY556" s="14"/>
      <c r="FZ556" s="14"/>
      <c r="GA556" s="14"/>
      <c r="GB556" s="14"/>
      <c r="GC556" s="14"/>
      <c r="GD556" s="14"/>
      <c r="GE556" s="5"/>
      <c r="GF556" s="5"/>
      <c r="GG556" s="5"/>
      <c r="GH556" s="5"/>
      <c r="GI556" s="5"/>
      <c r="GJ556" s="5"/>
      <c r="GK556" s="5"/>
      <c r="GL556" s="5"/>
      <c r="GM556" s="5"/>
      <c r="GN556" s="5"/>
    </row>
    <row r="557" spans="1:196" s="286" customFormat="1">
      <c r="A557" s="1"/>
      <c r="B557" s="2"/>
      <c r="C557" s="2"/>
      <c r="D557" s="2"/>
      <c r="E557" s="5"/>
      <c r="F557" s="369"/>
      <c r="G557" s="369"/>
      <c r="I557" s="5"/>
      <c r="J557" s="5"/>
      <c r="K557" s="295"/>
      <c r="L557" s="5"/>
      <c r="M557" s="298"/>
      <c r="N557" s="5"/>
      <c r="O557" s="298"/>
      <c r="P557" s="299"/>
      <c r="Q557" s="5"/>
      <c r="R557" s="5"/>
      <c r="S557" s="5"/>
      <c r="T557" s="5"/>
      <c r="U557" s="5"/>
      <c r="V557" s="5"/>
      <c r="W557" s="5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  <c r="FO557" s="14"/>
      <c r="FP557" s="14"/>
      <c r="FQ557" s="14"/>
      <c r="FR557" s="14"/>
      <c r="FS557" s="14"/>
      <c r="FT557" s="14"/>
      <c r="FU557" s="14"/>
      <c r="FV557" s="14"/>
      <c r="FW557" s="14"/>
      <c r="FX557" s="14"/>
      <c r="FY557" s="14"/>
      <c r="FZ557" s="14"/>
      <c r="GA557" s="14"/>
      <c r="GB557" s="14"/>
      <c r="GC557" s="14"/>
      <c r="GD557" s="14"/>
      <c r="GE557" s="5"/>
      <c r="GF557" s="5"/>
      <c r="GG557" s="5"/>
      <c r="GH557" s="5"/>
      <c r="GI557" s="5"/>
      <c r="GJ557" s="5"/>
      <c r="GK557" s="5"/>
      <c r="GL557" s="5"/>
      <c r="GM557" s="5"/>
      <c r="GN557" s="5"/>
    </row>
    <row r="558" spans="1:196" s="286" customFormat="1">
      <c r="A558" s="1"/>
      <c r="B558" s="2"/>
      <c r="C558" s="2"/>
      <c r="D558" s="2"/>
      <c r="E558" s="5"/>
      <c r="F558" s="369"/>
      <c r="G558" s="369"/>
      <c r="I558" s="5"/>
      <c r="J558" s="5"/>
      <c r="K558" s="295"/>
      <c r="L558" s="5"/>
      <c r="M558" s="298"/>
      <c r="N558" s="5"/>
      <c r="O558" s="298"/>
      <c r="P558" s="299"/>
      <c r="Q558" s="5"/>
      <c r="R558" s="5"/>
      <c r="S558" s="5"/>
      <c r="T558" s="5"/>
      <c r="U558" s="5"/>
      <c r="V558" s="5"/>
      <c r="W558" s="5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  <c r="FO558" s="14"/>
      <c r="FP558" s="14"/>
      <c r="FQ558" s="14"/>
      <c r="FR558" s="14"/>
      <c r="FS558" s="14"/>
      <c r="FT558" s="14"/>
      <c r="FU558" s="14"/>
      <c r="FV558" s="14"/>
      <c r="FW558" s="14"/>
      <c r="FX558" s="14"/>
      <c r="FY558" s="14"/>
      <c r="FZ558" s="14"/>
      <c r="GA558" s="14"/>
      <c r="GB558" s="14"/>
      <c r="GC558" s="14"/>
      <c r="GD558" s="14"/>
      <c r="GE558" s="5"/>
      <c r="GF558" s="5"/>
      <c r="GG558" s="5"/>
      <c r="GH558" s="5"/>
      <c r="GI558" s="5"/>
      <c r="GJ558" s="5"/>
      <c r="GK558" s="5"/>
      <c r="GL558" s="5"/>
      <c r="GM558" s="5"/>
      <c r="GN558" s="5"/>
    </row>
    <row r="559" spans="1:196" s="286" customFormat="1">
      <c r="A559" s="1"/>
      <c r="B559" s="2"/>
      <c r="C559" s="2"/>
      <c r="D559" s="2"/>
      <c r="E559" s="5"/>
      <c r="F559" s="369"/>
      <c r="G559" s="369"/>
      <c r="I559" s="5"/>
      <c r="J559" s="5"/>
      <c r="K559" s="295"/>
      <c r="L559" s="5"/>
      <c r="M559" s="298"/>
      <c r="N559" s="5"/>
      <c r="O559" s="298"/>
      <c r="P559" s="299"/>
      <c r="Q559" s="5"/>
      <c r="R559" s="5"/>
      <c r="S559" s="5"/>
      <c r="T559" s="5"/>
      <c r="U559" s="5"/>
      <c r="V559" s="5"/>
      <c r="W559" s="5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  <c r="FO559" s="14"/>
      <c r="FP559" s="14"/>
      <c r="FQ559" s="14"/>
      <c r="FR559" s="14"/>
      <c r="FS559" s="14"/>
      <c r="FT559" s="14"/>
      <c r="FU559" s="14"/>
      <c r="FV559" s="14"/>
      <c r="FW559" s="14"/>
      <c r="FX559" s="14"/>
      <c r="FY559" s="14"/>
      <c r="FZ559" s="14"/>
      <c r="GA559" s="14"/>
      <c r="GB559" s="14"/>
      <c r="GC559" s="14"/>
      <c r="GD559" s="14"/>
      <c r="GE559" s="5"/>
      <c r="GF559" s="5"/>
      <c r="GG559" s="5"/>
      <c r="GH559" s="5"/>
      <c r="GI559" s="5"/>
      <c r="GJ559" s="5"/>
      <c r="GK559" s="5"/>
      <c r="GL559" s="5"/>
      <c r="GM559" s="5"/>
      <c r="GN559" s="5"/>
    </row>
    <row r="560" spans="1:196" s="286" customFormat="1">
      <c r="A560" s="1"/>
      <c r="B560" s="2"/>
      <c r="C560" s="2"/>
      <c r="D560" s="2"/>
      <c r="E560" s="5"/>
      <c r="F560" s="369"/>
      <c r="G560" s="369"/>
      <c r="I560" s="5"/>
      <c r="J560" s="5"/>
      <c r="K560" s="295"/>
      <c r="L560" s="5"/>
      <c r="M560" s="298"/>
      <c r="N560" s="5"/>
      <c r="O560" s="298"/>
      <c r="P560" s="299"/>
      <c r="Q560" s="5"/>
      <c r="R560" s="5"/>
      <c r="S560" s="5"/>
      <c r="T560" s="5"/>
      <c r="U560" s="5"/>
      <c r="V560" s="5"/>
      <c r="W560" s="5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4"/>
      <c r="FP560" s="14"/>
      <c r="FQ560" s="14"/>
      <c r="FR560" s="14"/>
      <c r="FS560" s="14"/>
      <c r="FT560" s="14"/>
      <c r="FU560" s="14"/>
      <c r="FV560" s="14"/>
      <c r="FW560" s="14"/>
      <c r="FX560" s="14"/>
      <c r="FY560" s="14"/>
      <c r="FZ560" s="14"/>
      <c r="GA560" s="14"/>
      <c r="GB560" s="14"/>
      <c r="GC560" s="14"/>
      <c r="GD560" s="14"/>
      <c r="GE560" s="5"/>
      <c r="GF560" s="5"/>
      <c r="GG560" s="5"/>
      <c r="GH560" s="5"/>
      <c r="GI560" s="5"/>
      <c r="GJ560" s="5"/>
      <c r="GK560" s="5"/>
      <c r="GL560" s="5"/>
      <c r="GM560" s="5"/>
      <c r="GN560" s="5"/>
    </row>
    <row r="561" spans="1:196" s="286" customFormat="1">
      <c r="A561" s="1"/>
      <c r="B561" s="2"/>
      <c r="C561" s="2"/>
      <c r="D561" s="2"/>
      <c r="E561" s="5"/>
      <c r="F561" s="369"/>
      <c r="G561" s="369"/>
      <c r="I561" s="5"/>
      <c r="J561" s="5"/>
      <c r="K561" s="295"/>
      <c r="L561" s="5"/>
      <c r="M561" s="298"/>
      <c r="N561" s="5"/>
      <c r="O561" s="298"/>
      <c r="P561" s="299"/>
      <c r="Q561" s="5"/>
      <c r="R561" s="5"/>
      <c r="S561" s="5"/>
      <c r="T561" s="5"/>
      <c r="U561" s="5"/>
      <c r="V561" s="5"/>
      <c r="W561" s="5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  <c r="FS561" s="14"/>
      <c r="FT561" s="14"/>
      <c r="FU561" s="14"/>
      <c r="FV561" s="14"/>
      <c r="FW561" s="14"/>
      <c r="FX561" s="14"/>
      <c r="FY561" s="14"/>
      <c r="FZ561" s="14"/>
      <c r="GA561" s="14"/>
      <c r="GB561" s="14"/>
      <c r="GC561" s="14"/>
      <c r="GD561" s="14"/>
      <c r="GE561" s="5"/>
      <c r="GF561" s="5"/>
      <c r="GG561" s="5"/>
      <c r="GH561" s="5"/>
      <c r="GI561" s="5"/>
      <c r="GJ561" s="5"/>
      <c r="GK561" s="5"/>
      <c r="GL561" s="5"/>
      <c r="GM561" s="5"/>
      <c r="GN561" s="5"/>
    </row>
    <row r="562" spans="1:196" s="286" customFormat="1">
      <c r="A562" s="1"/>
      <c r="B562" s="2"/>
      <c r="C562" s="2"/>
      <c r="D562" s="2"/>
      <c r="E562" s="5"/>
      <c r="F562" s="369"/>
      <c r="G562" s="369"/>
      <c r="I562" s="5"/>
      <c r="J562" s="5"/>
      <c r="K562" s="295"/>
      <c r="L562" s="5"/>
      <c r="M562" s="298"/>
      <c r="N562" s="5"/>
      <c r="O562" s="298"/>
      <c r="P562" s="299"/>
      <c r="Q562" s="5"/>
      <c r="R562" s="5"/>
      <c r="S562" s="5"/>
      <c r="T562" s="5"/>
      <c r="U562" s="5"/>
      <c r="V562" s="5"/>
      <c r="W562" s="5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  <c r="FS562" s="14"/>
      <c r="FT562" s="14"/>
      <c r="FU562" s="14"/>
      <c r="FV562" s="14"/>
      <c r="FW562" s="14"/>
      <c r="FX562" s="14"/>
      <c r="FY562" s="14"/>
      <c r="FZ562" s="14"/>
      <c r="GA562" s="14"/>
      <c r="GB562" s="14"/>
      <c r="GC562" s="14"/>
      <c r="GD562" s="14"/>
      <c r="GE562" s="5"/>
      <c r="GF562" s="5"/>
      <c r="GG562" s="5"/>
      <c r="GH562" s="5"/>
      <c r="GI562" s="5"/>
      <c r="GJ562" s="5"/>
      <c r="GK562" s="5"/>
      <c r="GL562" s="5"/>
      <c r="GM562" s="5"/>
      <c r="GN562" s="5"/>
    </row>
    <row r="563" spans="1:196" s="286" customFormat="1">
      <c r="A563" s="1"/>
      <c r="B563" s="2"/>
      <c r="C563" s="2"/>
      <c r="D563" s="2"/>
      <c r="E563" s="5"/>
      <c r="F563" s="369"/>
      <c r="G563" s="369"/>
      <c r="I563" s="5"/>
      <c r="J563" s="5"/>
      <c r="K563" s="295"/>
      <c r="L563" s="5"/>
      <c r="M563" s="298"/>
      <c r="N563" s="5"/>
      <c r="O563" s="298"/>
      <c r="P563" s="299"/>
      <c r="Q563" s="5"/>
      <c r="R563" s="5"/>
      <c r="S563" s="5"/>
      <c r="T563" s="5"/>
      <c r="U563" s="5"/>
      <c r="V563" s="5"/>
      <c r="W563" s="5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  <c r="FS563" s="14"/>
      <c r="FT563" s="14"/>
      <c r="FU563" s="14"/>
      <c r="FV563" s="14"/>
      <c r="FW563" s="14"/>
      <c r="FX563" s="14"/>
      <c r="FY563" s="14"/>
      <c r="FZ563" s="14"/>
      <c r="GA563" s="14"/>
      <c r="GB563" s="14"/>
      <c r="GC563" s="14"/>
      <c r="GD563" s="14"/>
      <c r="GE563" s="5"/>
      <c r="GF563" s="5"/>
      <c r="GG563" s="5"/>
      <c r="GH563" s="5"/>
      <c r="GI563" s="5"/>
      <c r="GJ563" s="5"/>
      <c r="GK563" s="5"/>
      <c r="GL563" s="5"/>
      <c r="GM563" s="5"/>
      <c r="GN563" s="5"/>
    </row>
    <row r="564" spans="1:196" s="286" customFormat="1">
      <c r="A564" s="1"/>
      <c r="B564" s="2"/>
      <c r="C564" s="2"/>
      <c r="D564" s="2"/>
      <c r="E564" s="5"/>
      <c r="F564" s="369"/>
      <c r="G564" s="369"/>
      <c r="I564" s="5"/>
      <c r="J564" s="5"/>
      <c r="K564" s="295"/>
      <c r="L564" s="5"/>
      <c r="M564" s="298"/>
      <c r="N564" s="5"/>
      <c r="O564" s="298"/>
      <c r="P564" s="299"/>
      <c r="Q564" s="5"/>
      <c r="R564" s="5"/>
      <c r="S564" s="5"/>
      <c r="T564" s="5"/>
      <c r="U564" s="5"/>
      <c r="V564" s="5"/>
      <c r="W564" s="5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4"/>
      <c r="FP564" s="14"/>
      <c r="FQ564" s="14"/>
      <c r="FR564" s="14"/>
      <c r="FS564" s="14"/>
      <c r="FT564" s="14"/>
      <c r="FU564" s="14"/>
      <c r="FV564" s="14"/>
      <c r="FW564" s="14"/>
      <c r="FX564" s="14"/>
      <c r="FY564" s="14"/>
      <c r="FZ564" s="14"/>
      <c r="GA564" s="14"/>
      <c r="GB564" s="14"/>
      <c r="GC564" s="14"/>
      <c r="GD564" s="14"/>
      <c r="GE564" s="5"/>
      <c r="GF564" s="5"/>
      <c r="GG564" s="5"/>
      <c r="GH564" s="5"/>
      <c r="GI564" s="5"/>
      <c r="GJ564" s="5"/>
      <c r="GK564" s="5"/>
      <c r="GL564" s="5"/>
      <c r="GM564" s="5"/>
      <c r="GN564" s="5"/>
    </row>
    <row r="565" spans="1:196" s="286" customFormat="1">
      <c r="A565" s="1"/>
      <c r="B565" s="2"/>
      <c r="C565" s="2"/>
      <c r="D565" s="2"/>
      <c r="E565" s="5"/>
      <c r="F565" s="369"/>
      <c r="G565" s="369"/>
      <c r="I565" s="5"/>
      <c r="J565" s="5"/>
      <c r="K565" s="295"/>
      <c r="L565" s="5"/>
      <c r="M565" s="298"/>
      <c r="N565" s="5"/>
      <c r="O565" s="298"/>
      <c r="P565" s="299"/>
      <c r="Q565" s="5"/>
      <c r="R565" s="5"/>
      <c r="S565" s="5"/>
      <c r="T565" s="5"/>
      <c r="U565" s="5"/>
      <c r="V565" s="5"/>
      <c r="W565" s="5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  <c r="FS565" s="14"/>
      <c r="FT565" s="14"/>
      <c r="FU565" s="14"/>
      <c r="FV565" s="14"/>
      <c r="FW565" s="14"/>
      <c r="FX565" s="14"/>
      <c r="FY565" s="14"/>
      <c r="FZ565" s="14"/>
      <c r="GA565" s="14"/>
      <c r="GB565" s="14"/>
      <c r="GC565" s="14"/>
      <c r="GD565" s="14"/>
      <c r="GE565" s="5"/>
      <c r="GF565" s="5"/>
      <c r="GG565" s="5"/>
      <c r="GH565" s="5"/>
      <c r="GI565" s="5"/>
      <c r="GJ565" s="5"/>
      <c r="GK565" s="5"/>
      <c r="GL565" s="5"/>
      <c r="GM565" s="5"/>
      <c r="GN565" s="5"/>
    </row>
    <row r="566" spans="1:196" s="286" customFormat="1">
      <c r="A566" s="1"/>
      <c r="B566" s="2"/>
      <c r="C566" s="2"/>
      <c r="D566" s="2"/>
      <c r="E566" s="5"/>
      <c r="F566" s="369"/>
      <c r="G566" s="369"/>
      <c r="I566" s="5"/>
      <c r="J566" s="5"/>
      <c r="K566" s="295"/>
      <c r="L566" s="5"/>
      <c r="M566" s="298"/>
      <c r="N566" s="5"/>
      <c r="O566" s="298"/>
      <c r="P566" s="299"/>
      <c r="Q566" s="5"/>
      <c r="R566" s="5"/>
      <c r="S566" s="5"/>
      <c r="T566" s="5"/>
      <c r="U566" s="5"/>
      <c r="V566" s="5"/>
      <c r="W566" s="5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  <c r="FU566" s="14"/>
      <c r="FV566" s="14"/>
      <c r="FW566" s="14"/>
      <c r="FX566" s="14"/>
      <c r="FY566" s="14"/>
      <c r="FZ566" s="14"/>
      <c r="GA566" s="14"/>
      <c r="GB566" s="14"/>
      <c r="GC566" s="14"/>
      <c r="GD566" s="14"/>
      <c r="GE566" s="5"/>
      <c r="GF566" s="5"/>
      <c r="GG566" s="5"/>
      <c r="GH566" s="5"/>
      <c r="GI566" s="5"/>
      <c r="GJ566" s="5"/>
      <c r="GK566" s="5"/>
      <c r="GL566" s="5"/>
      <c r="GM566" s="5"/>
      <c r="GN566" s="5"/>
    </row>
    <row r="567" spans="1:196" s="286" customFormat="1">
      <c r="A567" s="1"/>
      <c r="B567" s="2"/>
      <c r="C567" s="2"/>
      <c r="D567" s="2"/>
      <c r="E567" s="5"/>
      <c r="F567" s="369"/>
      <c r="G567" s="369"/>
      <c r="I567" s="5"/>
      <c r="J567" s="5"/>
      <c r="K567" s="295"/>
      <c r="L567" s="5"/>
      <c r="M567" s="298"/>
      <c r="N567" s="5"/>
      <c r="O567" s="298"/>
      <c r="P567" s="299"/>
      <c r="Q567" s="5"/>
      <c r="R567" s="5"/>
      <c r="S567" s="5"/>
      <c r="T567" s="5"/>
      <c r="U567" s="5"/>
      <c r="V567" s="5"/>
      <c r="W567" s="5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  <c r="FO567" s="14"/>
      <c r="FP567" s="14"/>
      <c r="FQ567" s="14"/>
      <c r="FR567" s="14"/>
      <c r="FS567" s="14"/>
      <c r="FT567" s="14"/>
      <c r="FU567" s="14"/>
      <c r="FV567" s="14"/>
      <c r="FW567" s="14"/>
      <c r="FX567" s="14"/>
      <c r="FY567" s="14"/>
      <c r="FZ567" s="14"/>
      <c r="GA567" s="14"/>
      <c r="GB567" s="14"/>
      <c r="GC567" s="14"/>
      <c r="GD567" s="14"/>
      <c r="GE567" s="5"/>
      <c r="GF567" s="5"/>
      <c r="GG567" s="5"/>
      <c r="GH567" s="5"/>
      <c r="GI567" s="5"/>
      <c r="GJ567" s="5"/>
      <c r="GK567" s="5"/>
      <c r="GL567" s="5"/>
      <c r="GM567" s="5"/>
      <c r="GN567" s="5"/>
    </row>
    <row r="568" spans="1:196" s="286" customFormat="1">
      <c r="A568" s="1"/>
      <c r="B568" s="2"/>
      <c r="C568" s="2"/>
      <c r="D568" s="2"/>
      <c r="E568" s="5"/>
      <c r="F568" s="369"/>
      <c r="G568" s="369"/>
      <c r="I568" s="5"/>
      <c r="J568" s="5"/>
      <c r="K568" s="295"/>
      <c r="L568" s="5"/>
      <c r="M568" s="298"/>
      <c r="N568" s="5"/>
      <c r="O568" s="298"/>
      <c r="P568" s="299"/>
      <c r="Q568" s="5"/>
      <c r="R568" s="5"/>
      <c r="S568" s="5"/>
      <c r="T568" s="5"/>
      <c r="U568" s="5"/>
      <c r="V568" s="5"/>
      <c r="W568" s="5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  <c r="FS568" s="14"/>
      <c r="FT568" s="14"/>
      <c r="FU568" s="14"/>
      <c r="FV568" s="14"/>
      <c r="FW568" s="14"/>
      <c r="FX568" s="14"/>
      <c r="FY568" s="14"/>
      <c r="FZ568" s="14"/>
      <c r="GA568" s="14"/>
      <c r="GB568" s="14"/>
      <c r="GC568" s="14"/>
      <c r="GD568" s="14"/>
      <c r="GE568" s="5"/>
      <c r="GF568" s="5"/>
      <c r="GG568" s="5"/>
      <c r="GH568" s="5"/>
      <c r="GI568" s="5"/>
      <c r="GJ568" s="5"/>
      <c r="GK568" s="5"/>
      <c r="GL568" s="5"/>
      <c r="GM568" s="5"/>
      <c r="GN568" s="5"/>
    </row>
    <row r="569" spans="1:196" s="286" customFormat="1">
      <c r="A569" s="1"/>
      <c r="B569" s="2"/>
      <c r="C569" s="2"/>
      <c r="D569" s="2"/>
      <c r="E569" s="5"/>
      <c r="F569" s="369"/>
      <c r="G569" s="369"/>
      <c r="I569" s="5"/>
      <c r="J569" s="5"/>
      <c r="K569" s="295"/>
      <c r="L569" s="5"/>
      <c r="M569" s="298"/>
      <c r="N569" s="5"/>
      <c r="O569" s="298"/>
      <c r="P569" s="299"/>
      <c r="Q569" s="5"/>
      <c r="R569" s="5"/>
      <c r="S569" s="5"/>
      <c r="T569" s="5"/>
      <c r="U569" s="5"/>
      <c r="V569" s="5"/>
      <c r="W569" s="5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  <c r="FS569" s="14"/>
      <c r="FT569" s="14"/>
      <c r="FU569" s="14"/>
      <c r="FV569" s="14"/>
      <c r="FW569" s="14"/>
      <c r="FX569" s="14"/>
      <c r="FY569" s="14"/>
      <c r="FZ569" s="14"/>
      <c r="GA569" s="14"/>
      <c r="GB569" s="14"/>
      <c r="GC569" s="14"/>
      <c r="GD569" s="14"/>
      <c r="GE569" s="5"/>
      <c r="GF569" s="5"/>
      <c r="GG569" s="5"/>
      <c r="GH569" s="5"/>
      <c r="GI569" s="5"/>
      <c r="GJ569" s="5"/>
      <c r="GK569" s="5"/>
      <c r="GL569" s="5"/>
      <c r="GM569" s="5"/>
      <c r="GN569" s="5"/>
    </row>
    <row r="570" spans="1:196" s="286" customFormat="1">
      <c r="A570" s="1"/>
      <c r="B570" s="2"/>
      <c r="C570" s="2"/>
      <c r="D570" s="2"/>
      <c r="E570" s="5"/>
      <c r="F570" s="369"/>
      <c r="G570" s="369"/>
      <c r="I570" s="5"/>
      <c r="J570" s="5"/>
      <c r="K570" s="295"/>
      <c r="L570" s="5"/>
      <c r="M570" s="298"/>
      <c r="N570" s="5"/>
      <c r="O570" s="298"/>
      <c r="P570" s="299"/>
      <c r="Q570" s="5"/>
      <c r="R570" s="5"/>
      <c r="S570" s="5"/>
      <c r="T570" s="5"/>
      <c r="U570" s="5"/>
      <c r="V570" s="5"/>
      <c r="W570" s="5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  <c r="FR570" s="14"/>
      <c r="FS570" s="14"/>
      <c r="FT570" s="14"/>
      <c r="FU570" s="14"/>
      <c r="FV570" s="14"/>
      <c r="FW570" s="14"/>
      <c r="FX570" s="14"/>
      <c r="FY570" s="14"/>
      <c r="FZ570" s="14"/>
      <c r="GA570" s="14"/>
      <c r="GB570" s="14"/>
      <c r="GC570" s="14"/>
      <c r="GD570" s="14"/>
      <c r="GE570" s="5"/>
      <c r="GF570" s="5"/>
      <c r="GG570" s="5"/>
      <c r="GH570" s="5"/>
      <c r="GI570" s="5"/>
      <c r="GJ570" s="5"/>
      <c r="GK570" s="5"/>
      <c r="GL570" s="5"/>
      <c r="GM570" s="5"/>
      <c r="GN570" s="5"/>
    </row>
    <row r="571" spans="1:196" s="286" customFormat="1">
      <c r="A571" s="1"/>
      <c r="B571" s="2"/>
      <c r="C571" s="2"/>
      <c r="D571" s="2"/>
      <c r="E571" s="5"/>
      <c r="F571" s="369"/>
      <c r="G571" s="369"/>
      <c r="I571" s="5"/>
      <c r="J571" s="5"/>
      <c r="K571" s="295"/>
      <c r="L571" s="5"/>
      <c r="M571" s="298"/>
      <c r="N571" s="5"/>
      <c r="O571" s="298"/>
      <c r="P571" s="299"/>
      <c r="Q571" s="5"/>
      <c r="R571" s="5"/>
      <c r="S571" s="5"/>
      <c r="T571" s="5"/>
      <c r="U571" s="5"/>
      <c r="V571" s="5"/>
      <c r="W571" s="5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  <c r="FS571" s="14"/>
      <c r="FT571" s="14"/>
      <c r="FU571" s="14"/>
      <c r="FV571" s="14"/>
      <c r="FW571" s="14"/>
      <c r="FX571" s="14"/>
      <c r="FY571" s="14"/>
      <c r="FZ571" s="14"/>
      <c r="GA571" s="14"/>
      <c r="GB571" s="14"/>
      <c r="GC571" s="14"/>
      <c r="GD571" s="14"/>
      <c r="GE571" s="5"/>
      <c r="GF571" s="5"/>
      <c r="GG571" s="5"/>
      <c r="GH571" s="5"/>
      <c r="GI571" s="5"/>
      <c r="GJ571" s="5"/>
      <c r="GK571" s="5"/>
      <c r="GL571" s="5"/>
      <c r="GM571" s="5"/>
      <c r="GN571" s="5"/>
    </row>
    <row r="572" spans="1:196" s="286" customFormat="1">
      <c r="A572" s="1"/>
      <c r="B572" s="2"/>
      <c r="C572" s="2"/>
      <c r="D572" s="2"/>
      <c r="E572" s="5"/>
      <c r="F572" s="369"/>
      <c r="G572" s="369"/>
      <c r="I572" s="5"/>
      <c r="J572" s="5"/>
      <c r="K572" s="295"/>
      <c r="L572" s="5"/>
      <c r="M572" s="298"/>
      <c r="N572" s="5"/>
      <c r="O572" s="298"/>
      <c r="P572" s="299"/>
      <c r="Q572" s="5"/>
      <c r="R572" s="5"/>
      <c r="S572" s="5"/>
      <c r="T572" s="5"/>
      <c r="U572" s="5"/>
      <c r="V572" s="5"/>
      <c r="W572" s="5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  <c r="FS572" s="14"/>
      <c r="FT572" s="14"/>
      <c r="FU572" s="14"/>
      <c r="FV572" s="14"/>
      <c r="FW572" s="14"/>
      <c r="FX572" s="14"/>
      <c r="FY572" s="14"/>
      <c r="FZ572" s="14"/>
      <c r="GA572" s="14"/>
      <c r="GB572" s="14"/>
      <c r="GC572" s="14"/>
      <c r="GD572" s="14"/>
      <c r="GE572" s="5"/>
      <c r="GF572" s="5"/>
      <c r="GG572" s="5"/>
      <c r="GH572" s="5"/>
      <c r="GI572" s="5"/>
      <c r="GJ572" s="5"/>
      <c r="GK572" s="5"/>
      <c r="GL572" s="5"/>
      <c r="GM572" s="5"/>
      <c r="GN572" s="5"/>
    </row>
    <row r="573" spans="1:196" s="286" customFormat="1">
      <c r="A573" s="1"/>
      <c r="B573" s="2"/>
      <c r="C573" s="2"/>
      <c r="D573" s="2"/>
      <c r="E573" s="5"/>
      <c r="F573" s="369"/>
      <c r="G573" s="369"/>
      <c r="I573" s="5"/>
      <c r="J573" s="5"/>
      <c r="K573" s="295"/>
      <c r="L573" s="5"/>
      <c r="M573" s="298"/>
      <c r="N573" s="5"/>
      <c r="O573" s="298"/>
      <c r="P573" s="299"/>
      <c r="Q573" s="5"/>
      <c r="R573" s="5"/>
      <c r="S573" s="5"/>
      <c r="T573" s="5"/>
      <c r="U573" s="5"/>
      <c r="V573" s="5"/>
      <c r="W573" s="5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  <c r="FS573" s="14"/>
      <c r="FT573" s="14"/>
      <c r="FU573" s="14"/>
      <c r="FV573" s="14"/>
      <c r="FW573" s="14"/>
      <c r="FX573" s="14"/>
      <c r="FY573" s="14"/>
      <c r="FZ573" s="14"/>
      <c r="GA573" s="14"/>
      <c r="GB573" s="14"/>
      <c r="GC573" s="14"/>
      <c r="GD573" s="14"/>
      <c r="GE573" s="5"/>
      <c r="GF573" s="5"/>
      <c r="GG573" s="5"/>
      <c r="GH573" s="5"/>
      <c r="GI573" s="5"/>
      <c r="GJ573" s="5"/>
      <c r="GK573" s="5"/>
      <c r="GL573" s="5"/>
      <c r="GM573" s="5"/>
      <c r="GN573" s="5"/>
    </row>
    <row r="574" spans="1:196" s="286" customFormat="1">
      <c r="A574" s="1"/>
      <c r="B574" s="2"/>
      <c r="C574" s="2"/>
      <c r="D574" s="2"/>
      <c r="E574" s="5"/>
      <c r="F574" s="369"/>
      <c r="G574" s="369"/>
      <c r="I574" s="5"/>
      <c r="J574" s="5"/>
      <c r="K574" s="295"/>
      <c r="L574" s="5"/>
      <c r="M574" s="298"/>
      <c r="N574" s="5"/>
      <c r="O574" s="298"/>
      <c r="P574" s="299"/>
      <c r="Q574" s="5"/>
      <c r="R574" s="5"/>
      <c r="S574" s="5"/>
      <c r="T574" s="5"/>
      <c r="U574" s="5"/>
      <c r="V574" s="5"/>
      <c r="W574" s="5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  <c r="FS574" s="14"/>
      <c r="FT574" s="14"/>
      <c r="FU574" s="14"/>
      <c r="FV574" s="14"/>
      <c r="FW574" s="14"/>
      <c r="FX574" s="14"/>
      <c r="FY574" s="14"/>
      <c r="FZ574" s="14"/>
      <c r="GA574" s="14"/>
      <c r="GB574" s="14"/>
      <c r="GC574" s="14"/>
      <c r="GD574" s="14"/>
      <c r="GE574" s="5"/>
      <c r="GF574" s="5"/>
      <c r="GG574" s="5"/>
      <c r="GH574" s="5"/>
      <c r="GI574" s="5"/>
      <c r="GJ574" s="5"/>
      <c r="GK574" s="5"/>
      <c r="GL574" s="5"/>
      <c r="GM574" s="5"/>
      <c r="GN574" s="5"/>
    </row>
    <row r="575" spans="1:196" s="286" customFormat="1">
      <c r="A575" s="1"/>
      <c r="B575" s="2"/>
      <c r="C575" s="2"/>
      <c r="D575" s="2"/>
      <c r="E575" s="5"/>
      <c r="F575" s="369"/>
      <c r="G575" s="369"/>
      <c r="I575" s="5"/>
      <c r="J575" s="5"/>
      <c r="K575" s="295"/>
      <c r="L575" s="5"/>
      <c r="M575" s="298"/>
      <c r="N575" s="5"/>
      <c r="O575" s="298"/>
      <c r="P575" s="299"/>
      <c r="Q575" s="5"/>
      <c r="R575" s="5"/>
      <c r="S575" s="5"/>
      <c r="T575" s="5"/>
      <c r="U575" s="5"/>
      <c r="V575" s="5"/>
      <c r="W575" s="5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  <c r="FS575" s="14"/>
      <c r="FT575" s="14"/>
      <c r="FU575" s="14"/>
      <c r="FV575" s="14"/>
      <c r="FW575" s="14"/>
      <c r="FX575" s="14"/>
      <c r="FY575" s="14"/>
      <c r="FZ575" s="14"/>
      <c r="GA575" s="14"/>
      <c r="GB575" s="14"/>
      <c r="GC575" s="14"/>
      <c r="GD575" s="14"/>
      <c r="GE575" s="5"/>
      <c r="GF575" s="5"/>
      <c r="GG575" s="5"/>
      <c r="GH575" s="5"/>
      <c r="GI575" s="5"/>
      <c r="GJ575" s="5"/>
      <c r="GK575" s="5"/>
      <c r="GL575" s="5"/>
      <c r="GM575" s="5"/>
      <c r="GN575" s="5"/>
    </row>
    <row r="576" spans="1:196" s="286" customFormat="1">
      <c r="A576" s="1"/>
      <c r="B576" s="2"/>
      <c r="C576" s="2"/>
      <c r="D576" s="2"/>
      <c r="E576" s="5"/>
      <c r="F576" s="369"/>
      <c r="G576" s="369"/>
      <c r="I576" s="5"/>
      <c r="J576" s="5"/>
      <c r="K576" s="295"/>
      <c r="L576" s="5"/>
      <c r="M576" s="298"/>
      <c r="N576" s="5"/>
      <c r="O576" s="298"/>
      <c r="P576" s="299"/>
      <c r="Q576" s="5"/>
      <c r="R576" s="5"/>
      <c r="S576" s="5"/>
      <c r="T576" s="5"/>
      <c r="U576" s="5"/>
      <c r="V576" s="5"/>
      <c r="W576" s="5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  <c r="FS576" s="14"/>
      <c r="FT576" s="14"/>
      <c r="FU576" s="14"/>
      <c r="FV576" s="14"/>
      <c r="FW576" s="14"/>
      <c r="FX576" s="14"/>
      <c r="FY576" s="14"/>
      <c r="FZ576" s="14"/>
      <c r="GA576" s="14"/>
      <c r="GB576" s="14"/>
      <c r="GC576" s="14"/>
      <c r="GD576" s="14"/>
      <c r="GE576" s="5"/>
      <c r="GF576" s="5"/>
      <c r="GG576" s="5"/>
      <c r="GH576" s="5"/>
      <c r="GI576" s="5"/>
      <c r="GJ576" s="5"/>
      <c r="GK576" s="5"/>
      <c r="GL576" s="5"/>
      <c r="GM576" s="5"/>
      <c r="GN576" s="5"/>
    </row>
    <row r="577" spans="1:196" s="286" customFormat="1">
      <c r="A577" s="1"/>
      <c r="B577" s="2"/>
      <c r="C577" s="2"/>
      <c r="D577" s="2"/>
      <c r="E577" s="5"/>
      <c r="F577" s="369"/>
      <c r="G577" s="369"/>
      <c r="I577" s="5"/>
      <c r="J577" s="5"/>
      <c r="K577" s="295"/>
      <c r="L577" s="5"/>
      <c r="M577" s="298"/>
      <c r="N577" s="5"/>
      <c r="O577" s="298"/>
      <c r="P577" s="299"/>
      <c r="Q577" s="5"/>
      <c r="R577" s="5"/>
      <c r="S577" s="5"/>
      <c r="T577" s="5"/>
      <c r="U577" s="5"/>
      <c r="V577" s="5"/>
      <c r="W577" s="5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  <c r="FS577" s="14"/>
      <c r="FT577" s="14"/>
      <c r="FU577" s="14"/>
      <c r="FV577" s="14"/>
      <c r="FW577" s="14"/>
      <c r="FX577" s="14"/>
      <c r="FY577" s="14"/>
      <c r="FZ577" s="14"/>
      <c r="GA577" s="14"/>
      <c r="GB577" s="14"/>
      <c r="GC577" s="14"/>
      <c r="GD577" s="14"/>
      <c r="GE577" s="5"/>
      <c r="GF577" s="5"/>
      <c r="GG577" s="5"/>
      <c r="GH577" s="5"/>
      <c r="GI577" s="5"/>
      <c r="GJ577" s="5"/>
      <c r="GK577" s="5"/>
      <c r="GL577" s="5"/>
      <c r="GM577" s="5"/>
      <c r="GN577" s="5"/>
    </row>
    <row r="578" spans="1:196" s="286" customFormat="1">
      <c r="A578" s="1"/>
      <c r="B578" s="2"/>
      <c r="C578" s="2"/>
      <c r="D578" s="2"/>
      <c r="E578" s="5"/>
      <c r="F578" s="369"/>
      <c r="G578" s="369"/>
      <c r="I578" s="5"/>
      <c r="J578" s="5"/>
      <c r="K578" s="295"/>
      <c r="L578" s="5"/>
      <c r="M578" s="298"/>
      <c r="N578" s="5"/>
      <c r="O578" s="298"/>
      <c r="P578" s="299"/>
      <c r="Q578" s="5"/>
      <c r="R578" s="5"/>
      <c r="S578" s="5"/>
      <c r="T578" s="5"/>
      <c r="U578" s="5"/>
      <c r="V578" s="5"/>
      <c r="W578" s="5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  <c r="FS578" s="14"/>
      <c r="FT578" s="14"/>
      <c r="FU578" s="14"/>
      <c r="FV578" s="14"/>
      <c r="FW578" s="14"/>
      <c r="FX578" s="14"/>
      <c r="FY578" s="14"/>
      <c r="FZ578" s="14"/>
      <c r="GA578" s="14"/>
      <c r="GB578" s="14"/>
      <c r="GC578" s="14"/>
      <c r="GD578" s="14"/>
      <c r="GE578" s="5"/>
      <c r="GF578" s="5"/>
      <c r="GG578" s="5"/>
      <c r="GH578" s="5"/>
      <c r="GI578" s="5"/>
      <c r="GJ578" s="5"/>
      <c r="GK578" s="5"/>
      <c r="GL578" s="5"/>
      <c r="GM578" s="5"/>
      <c r="GN578" s="5"/>
    </row>
    <row r="579" spans="1:196" s="286" customFormat="1">
      <c r="A579" s="1"/>
      <c r="B579" s="2"/>
      <c r="C579" s="2"/>
      <c r="D579" s="2"/>
      <c r="E579" s="5"/>
      <c r="F579" s="369"/>
      <c r="G579" s="369"/>
      <c r="I579" s="5"/>
      <c r="J579" s="5"/>
      <c r="K579" s="295"/>
      <c r="L579" s="5"/>
      <c r="M579" s="298"/>
      <c r="N579" s="5"/>
      <c r="O579" s="298"/>
      <c r="P579" s="299"/>
      <c r="Q579" s="5"/>
      <c r="R579" s="5"/>
      <c r="S579" s="5"/>
      <c r="T579" s="5"/>
      <c r="U579" s="5"/>
      <c r="V579" s="5"/>
      <c r="W579" s="5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  <c r="FS579" s="14"/>
      <c r="FT579" s="14"/>
      <c r="FU579" s="14"/>
      <c r="FV579" s="14"/>
      <c r="FW579" s="14"/>
      <c r="FX579" s="14"/>
      <c r="FY579" s="14"/>
      <c r="FZ579" s="14"/>
      <c r="GA579" s="14"/>
      <c r="GB579" s="14"/>
      <c r="GC579" s="14"/>
      <c r="GD579" s="14"/>
      <c r="GE579" s="5"/>
      <c r="GF579" s="5"/>
      <c r="GG579" s="5"/>
      <c r="GH579" s="5"/>
      <c r="GI579" s="5"/>
      <c r="GJ579" s="5"/>
      <c r="GK579" s="5"/>
      <c r="GL579" s="5"/>
      <c r="GM579" s="5"/>
      <c r="GN579" s="5"/>
    </row>
    <row r="580" spans="1:196" s="286" customFormat="1">
      <c r="A580" s="1"/>
      <c r="B580" s="2"/>
      <c r="C580" s="2"/>
      <c r="D580" s="2"/>
      <c r="E580" s="5"/>
      <c r="F580" s="369"/>
      <c r="G580" s="369"/>
      <c r="I580" s="5"/>
      <c r="J580" s="5"/>
      <c r="K580" s="295"/>
      <c r="L580" s="5"/>
      <c r="M580" s="298"/>
      <c r="N580" s="5"/>
      <c r="O580" s="298"/>
      <c r="P580" s="299"/>
      <c r="Q580" s="5"/>
      <c r="R580" s="5"/>
      <c r="S580" s="5"/>
      <c r="T580" s="5"/>
      <c r="U580" s="5"/>
      <c r="V580" s="5"/>
      <c r="W580" s="5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  <c r="FS580" s="14"/>
      <c r="FT580" s="14"/>
      <c r="FU580" s="14"/>
      <c r="FV580" s="14"/>
      <c r="FW580" s="14"/>
      <c r="FX580" s="14"/>
      <c r="FY580" s="14"/>
      <c r="FZ580" s="14"/>
      <c r="GA580" s="14"/>
      <c r="GB580" s="14"/>
      <c r="GC580" s="14"/>
      <c r="GD580" s="14"/>
      <c r="GE580" s="5"/>
      <c r="GF580" s="5"/>
      <c r="GG580" s="5"/>
      <c r="GH580" s="5"/>
      <c r="GI580" s="5"/>
      <c r="GJ580" s="5"/>
      <c r="GK580" s="5"/>
      <c r="GL580" s="5"/>
      <c r="GM580" s="5"/>
      <c r="GN580" s="5"/>
    </row>
    <row r="581" spans="1:196" s="286" customFormat="1">
      <c r="A581" s="1"/>
      <c r="B581" s="2"/>
      <c r="C581" s="2"/>
      <c r="D581" s="2"/>
      <c r="E581" s="5"/>
      <c r="F581" s="369"/>
      <c r="G581" s="369"/>
      <c r="I581" s="5"/>
      <c r="J581" s="5"/>
      <c r="K581" s="295"/>
      <c r="L581" s="5"/>
      <c r="M581" s="298"/>
      <c r="N581" s="5"/>
      <c r="O581" s="298"/>
      <c r="P581" s="299"/>
      <c r="Q581" s="5"/>
      <c r="R581" s="5"/>
      <c r="S581" s="5"/>
      <c r="T581" s="5"/>
      <c r="U581" s="5"/>
      <c r="V581" s="5"/>
      <c r="W581" s="5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  <c r="FS581" s="14"/>
      <c r="FT581" s="14"/>
      <c r="FU581" s="14"/>
      <c r="FV581" s="14"/>
      <c r="FW581" s="14"/>
      <c r="FX581" s="14"/>
      <c r="FY581" s="14"/>
      <c r="FZ581" s="14"/>
      <c r="GA581" s="14"/>
      <c r="GB581" s="14"/>
      <c r="GC581" s="14"/>
      <c r="GD581" s="14"/>
      <c r="GE581" s="5"/>
      <c r="GF581" s="5"/>
      <c r="GG581" s="5"/>
      <c r="GH581" s="5"/>
      <c r="GI581" s="5"/>
      <c r="GJ581" s="5"/>
      <c r="GK581" s="5"/>
      <c r="GL581" s="5"/>
      <c r="GM581" s="5"/>
      <c r="GN581" s="5"/>
    </row>
    <row r="582" spans="1:196" s="286" customFormat="1">
      <c r="A582" s="1"/>
      <c r="B582" s="2"/>
      <c r="C582" s="2"/>
      <c r="D582" s="2"/>
      <c r="E582" s="5"/>
      <c r="F582" s="369"/>
      <c r="G582" s="369"/>
      <c r="I582" s="5"/>
      <c r="J582" s="5"/>
      <c r="K582" s="295"/>
      <c r="L582" s="5"/>
      <c r="M582" s="298"/>
      <c r="N582" s="5"/>
      <c r="O582" s="298"/>
      <c r="P582" s="299"/>
      <c r="Q582" s="5"/>
      <c r="R582" s="5"/>
      <c r="S582" s="5"/>
      <c r="T582" s="5"/>
      <c r="U582" s="5"/>
      <c r="V582" s="5"/>
      <c r="W582" s="5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  <c r="FS582" s="14"/>
      <c r="FT582" s="14"/>
      <c r="FU582" s="14"/>
      <c r="FV582" s="14"/>
      <c r="FW582" s="14"/>
      <c r="FX582" s="14"/>
      <c r="FY582" s="14"/>
      <c r="FZ582" s="14"/>
      <c r="GA582" s="14"/>
      <c r="GB582" s="14"/>
      <c r="GC582" s="14"/>
      <c r="GD582" s="14"/>
      <c r="GE582" s="5"/>
      <c r="GF582" s="5"/>
      <c r="GG582" s="5"/>
      <c r="GH582" s="5"/>
      <c r="GI582" s="5"/>
      <c r="GJ582" s="5"/>
      <c r="GK582" s="5"/>
      <c r="GL582" s="5"/>
      <c r="GM582" s="5"/>
      <c r="GN582" s="5"/>
    </row>
    <row r="583" spans="1:196" s="286" customFormat="1">
      <c r="A583" s="1"/>
      <c r="B583" s="2"/>
      <c r="C583" s="2"/>
      <c r="D583" s="2"/>
      <c r="E583" s="5"/>
      <c r="F583" s="369"/>
      <c r="G583" s="369"/>
      <c r="I583" s="5"/>
      <c r="J583" s="5"/>
      <c r="K583" s="295"/>
      <c r="L583" s="5"/>
      <c r="M583" s="298"/>
      <c r="N583" s="5"/>
      <c r="O583" s="298"/>
      <c r="P583" s="299"/>
      <c r="Q583" s="5"/>
      <c r="R583" s="5"/>
      <c r="S583" s="5"/>
      <c r="T583" s="5"/>
      <c r="U583" s="5"/>
      <c r="V583" s="5"/>
      <c r="W583" s="5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  <c r="FS583" s="14"/>
      <c r="FT583" s="14"/>
      <c r="FU583" s="14"/>
      <c r="FV583" s="14"/>
      <c r="FW583" s="14"/>
      <c r="FX583" s="14"/>
      <c r="FY583" s="14"/>
      <c r="FZ583" s="14"/>
      <c r="GA583" s="14"/>
      <c r="GB583" s="14"/>
      <c r="GC583" s="14"/>
      <c r="GD583" s="14"/>
      <c r="GE583" s="5"/>
      <c r="GF583" s="5"/>
      <c r="GG583" s="5"/>
      <c r="GH583" s="5"/>
      <c r="GI583" s="5"/>
      <c r="GJ583" s="5"/>
      <c r="GK583" s="5"/>
      <c r="GL583" s="5"/>
      <c r="GM583" s="5"/>
      <c r="GN583" s="5"/>
    </row>
    <row r="584" spans="1:196" s="286" customFormat="1">
      <c r="A584" s="1"/>
      <c r="B584" s="2"/>
      <c r="C584" s="2"/>
      <c r="D584" s="2"/>
      <c r="E584" s="5"/>
      <c r="F584" s="369"/>
      <c r="G584" s="369"/>
      <c r="I584" s="5"/>
      <c r="J584" s="5"/>
      <c r="K584" s="295"/>
      <c r="L584" s="5"/>
      <c r="M584" s="298"/>
      <c r="N584" s="5"/>
      <c r="O584" s="298"/>
      <c r="P584" s="299"/>
      <c r="Q584" s="5"/>
      <c r="R584" s="5"/>
      <c r="S584" s="5"/>
      <c r="T584" s="5"/>
      <c r="U584" s="5"/>
      <c r="V584" s="5"/>
      <c r="W584" s="5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  <c r="FS584" s="14"/>
      <c r="FT584" s="14"/>
      <c r="FU584" s="14"/>
      <c r="FV584" s="14"/>
      <c r="FW584" s="14"/>
      <c r="FX584" s="14"/>
      <c r="FY584" s="14"/>
      <c r="FZ584" s="14"/>
      <c r="GA584" s="14"/>
      <c r="GB584" s="14"/>
      <c r="GC584" s="14"/>
      <c r="GD584" s="14"/>
      <c r="GE584" s="5"/>
      <c r="GF584" s="5"/>
      <c r="GG584" s="5"/>
      <c r="GH584" s="5"/>
      <c r="GI584" s="5"/>
      <c r="GJ584" s="5"/>
      <c r="GK584" s="5"/>
      <c r="GL584" s="5"/>
      <c r="GM584" s="5"/>
      <c r="GN584" s="5"/>
    </row>
    <row r="585" spans="1:196" s="286" customFormat="1">
      <c r="A585" s="1"/>
      <c r="B585" s="2"/>
      <c r="C585" s="2"/>
      <c r="D585" s="2"/>
      <c r="E585" s="5"/>
      <c r="F585" s="369"/>
      <c r="G585" s="369"/>
      <c r="I585" s="5"/>
      <c r="J585" s="5"/>
      <c r="K585" s="295"/>
      <c r="L585" s="5"/>
      <c r="M585" s="298"/>
      <c r="N585" s="5"/>
      <c r="O585" s="298"/>
      <c r="P585" s="299"/>
      <c r="Q585" s="5"/>
      <c r="R585" s="5"/>
      <c r="S585" s="5"/>
      <c r="T585" s="5"/>
      <c r="U585" s="5"/>
      <c r="V585" s="5"/>
      <c r="W585" s="5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  <c r="FS585" s="14"/>
      <c r="FT585" s="14"/>
      <c r="FU585" s="14"/>
      <c r="FV585" s="14"/>
      <c r="FW585" s="14"/>
      <c r="FX585" s="14"/>
      <c r="FY585" s="14"/>
      <c r="FZ585" s="14"/>
      <c r="GA585" s="14"/>
      <c r="GB585" s="14"/>
      <c r="GC585" s="14"/>
      <c r="GD585" s="14"/>
      <c r="GE585" s="5"/>
      <c r="GF585" s="5"/>
      <c r="GG585" s="5"/>
      <c r="GH585" s="5"/>
      <c r="GI585" s="5"/>
      <c r="GJ585" s="5"/>
      <c r="GK585" s="5"/>
      <c r="GL585" s="5"/>
      <c r="GM585" s="5"/>
      <c r="GN585" s="5"/>
    </row>
    <row r="586" spans="1:196" s="286" customFormat="1">
      <c r="A586" s="1"/>
      <c r="B586" s="2"/>
      <c r="C586" s="2"/>
      <c r="D586" s="2"/>
      <c r="E586" s="5"/>
      <c r="F586" s="369"/>
      <c r="G586" s="369"/>
      <c r="I586" s="5"/>
      <c r="J586" s="5"/>
      <c r="K586" s="295"/>
      <c r="L586" s="5"/>
      <c r="M586" s="298"/>
      <c r="N586" s="5"/>
      <c r="O586" s="298"/>
      <c r="P586" s="299"/>
      <c r="Q586" s="5"/>
      <c r="R586" s="5"/>
      <c r="S586" s="5"/>
      <c r="T586" s="5"/>
      <c r="U586" s="5"/>
      <c r="V586" s="5"/>
      <c r="W586" s="5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  <c r="FS586" s="14"/>
      <c r="FT586" s="14"/>
      <c r="FU586" s="14"/>
      <c r="FV586" s="14"/>
      <c r="FW586" s="14"/>
      <c r="FX586" s="14"/>
      <c r="FY586" s="14"/>
      <c r="FZ586" s="14"/>
      <c r="GA586" s="14"/>
      <c r="GB586" s="14"/>
      <c r="GC586" s="14"/>
      <c r="GD586" s="14"/>
      <c r="GE586" s="5"/>
      <c r="GF586" s="5"/>
      <c r="GG586" s="5"/>
      <c r="GH586" s="5"/>
      <c r="GI586" s="5"/>
      <c r="GJ586" s="5"/>
      <c r="GK586" s="5"/>
      <c r="GL586" s="5"/>
      <c r="GM586" s="5"/>
      <c r="GN586" s="5"/>
    </row>
    <row r="587" spans="1:196" s="286" customFormat="1">
      <c r="A587" s="1"/>
      <c r="B587" s="2"/>
      <c r="C587" s="2"/>
      <c r="D587" s="2"/>
      <c r="E587" s="5"/>
      <c r="F587" s="369"/>
      <c r="G587" s="369"/>
      <c r="I587" s="5"/>
      <c r="J587" s="5"/>
      <c r="K587" s="295"/>
      <c r="L587" s="5"/>
      <c r="M587" s="298"/>
      <c r="N587" s="5"/>
      <c r="O587" s="298"/>
      <c r="P587" s="299"/>
      <c r="Q587" s="5"/>
      <c r="R587" s="5"/>
      <c r="S587" s="5"/>
      <c r="T587" s="5"/>
      <c r="U587" s="5"/>
      <c r="V587" s="5"/>
      <c r="W587" s="5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  <c r="FS587" s="14"/>
      <c r="FT587" s="14"/>
      <c r="FU587" s="14"/>
      <c r="FV587" s="14"/>
      <c r="FW587" s="14"/>
      <c r="FX587" s="14"/>
      <c r="FY587" s="14"/>
      <c r="FZ587" s="14"/>
      <c r="GA587" s="14"/>
      <c r="GB587" s="14"/>
      <c r="GC587" s="14"/>
      <c r="GD587" s="14"/>
      <c r="GE587" s="5"/>
      <c r="GF587" s="5"/>
      <c r="GG587" s="5"/>
      <c r="GH587" s="5"/>
      <c r="GI587" s="5"/>
      <c r="GJ587" s="5"/>
      <c r="GK587" s="5"/>
      <c r="GL587" s="5"/>
      <c r="GM587" s="5"/>
      <c r="GN587" s="5"/>
    </row>
    <row r="588" spans="1:196" s="286" customFormat="1">
      <c r="A588" s="1"/>
      <c r="B588" s="2"/>
      <c r="C588" s="2"/>
      <c r="D588" s="2"/>
      <c r="E588" s="5"/>
      <c r="F588" s="369"/>
      <c r="G588" s="369"/>
      <c r="I588" s="5"/>
      <c r="J588" s="5"/>
      <c r="K588" s="295"/>
      <c r="L588" s="5"/>
      <c r="M588" s="298"/>
      <c r="N588" s="5"/>
      <c r="O588" s="298"/>
      <c r="P588" s="299"/>
      <c r="Q588" s="5"/>
      <c r="R588" s="5"/>
      <c r="S588" s="5"/>
      <c r="T588" s="5"/>
      <c r="U588" s="5"/>
      <c r="V588" s="5"/>
      <c r="W588" s="5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  <c r="FS588" s="14"/>
      <c r="FT588" s="14"/>
      <c r="FU588" s="14"/>
      <c r="FV588" s="14"/>
      <c r="FW588" s="14"/>
      <c r="FX588" s="14"/>
      <c r="FY588" s="14"/>
      <c r="FZ588" s="14"/>
      <c r="GA588" s="14"/>
      <c r="GB588" s="14"/>
      <c r="GC588" s="14"/>
      <c r="GD588" s="14"/>
      <c r="GE588" s="5"/>
      <c r="GF588" s="5"/>
      <c r="GG588" s="5"/>
      <c r="GH588" s="5"/>
      <c r="GI588" s="5"/>
      <c r="GJ588" s="5"/>
      <c r="GK588" s="5"/>
      <c r="GL588" s="5"/>
      <c r="GM588" s="5"/>
      <c r="GN588" s="5"/>
    </row>
    <row r="589" spans="1:196" s="286" customFormat="1">
      <c r="A589" s="1"/>
      <c r="B589" s="2"/>
      <c r="C589" s="2"/>
      <c r="D589" s="2"/>
      <c r="E589" s="5"/>
      <c r="F589" s="369"/>
      <c r="G589" s="369"/>
      <c r="I589" s="5"/>
      <c r="J589" s="5"/>
      <c r="K589" s="295"/>
      <c r="L589" s="5"/>
      <c r="M589" s="298"/>
      <c r="N589" s="5"/>
      <c r="O589" s="298"/>
      <c r="P589" s="299"/>
      <c r="Q589" s="5"/>
      <c r="R589" s="5"/>
      <c r="S589" s="5"/>
      <c r="T589" s="5"/>
      <c r="U589" s="5"/>
      <c r="V589" s="5"/>
      <c r="W589" s="5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  <c r="FS589" s="14"/>
      <c r="FT589" s="14"/>
      <c r="FU589" s="14"/>
      <c r="FV589" s="14"/>
      <c r="FW589" s="14"/>
      <c r="FX589" s="14"/>
      <c r="FY589" s="14"/>
      <c r="FZ589" s="14"/>
      <c r="GA589" s="14"/>
      <c r="GB589" s="14"/>
      <c r="GC589" s="14"/>
      <c r="GD589" s="14"/>
      <c r="GE589" s="5"/>
      <c r="GF589" s="5"/>
      <c r="GG589" s="5"/>
      <c r="GH589" s="5"/>
      <c r="GI589" s="5"/>
      <c r="GJ589" s="5"/>
      <c r="GK589" s="5"/>
      <c r="GL589" s="5"/>
      <c r="GM589" s="5"/>
      <c r="GN589" s="5"/>
    </row>
    <row r="590" spans="1:196" s="286" customFormat="1">
      <c r="A590" s="1"/>
      <c r="B590" s="2"/>
      <c r="C590" s="2"/>
      <c r="D590" s="2"/>
      <c r="E590" s="5"/>
      <c r="F590" s="369"/>
      <c r="G590" s="369"/>
      <c r="I590" s="5"/>
      <c r="J590" s="5"/>
      <c r="K590" s="295"/>
      <c r="L590" s="5"/>
      <c r="M590" s="298"/>
      <c r="N590" s="5"/>
      <c r="O590" s="298"/>
      <c r="P590" s="299"/>
      <c r="Q590" s="5"/>
      <c r="R590" s="5"/>
      <c r="S590" s="5"/>
      <c r="T590" s="5"/>
      <c r="U590" s="5"/>
      <c r="V590" s="5"/>
      <c r="W590" s="5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  <c r="FS590" s="14"/>
      <c r="FT590" s="14"/>
      <c r="FU590" s="14"/>
      <c r="FV590" s="14"/>
      <c r="FW590" s="14"/>
      <c r="FX590" s="14"/>
      <c r="FY590" s="14"/>
      <c r="FZ590" s="14"/>
      <c r="GA590" s="14"/>
      <c r="GB590" s="14"/>
      <c r="GC590" s="14"/>
      <c r="GD590" s="14"/>
      <c r="GE590" s="5"/>
      <c r="GF590" s="5"/>
      <c r="GG590" s="5"/>
      <c r="GH590" s="5"/>
      <c r="GI590" s="5"/>
      <c r="GJ590" s="5"/>
      <c r="GK590" s="5"/>
      <c r="GL590" s="5"/>
      <c r="GM590" s="5"/>
      <c r="GN590" s="5"/>
    </row>
    <row r="591" spans="1:196" s="286" customFormat="1">
      <c r="A591" s="1"/>
      <c r="B591" s="2"/>
      <c r="C591" s="2"/>
      <c r="D591" s="2"/>
      <c r="E591" s="5"/>
      <c r="F591" s="369"/>
      <c r="G591" s="369"/>
      <c r="I591" s="5"/>
      <c r="J591" s="5"/>
      <c r="K591" s="295"/>
      <c r="L591" s="5"/>
      <c r="M591" s="298"/>
      <c r="N591" s="5"/>
      <c r="O591" s="298"/>
      <c r="P591" s="299"/>
      <c r="Q591" s="5"/>
      <c r="R591" s="5"/>
      <c r="S591" s="5"/>
      <c r="T591" s="5"/>
      <c r="U591" s="5"/>
      <c r="V591" s="5"/>
      <c r="W591" s="5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  <c r="FS591" s="14"/>
      <c r="FT591" s="14"/>
      <c r="FU591" s="14"/>
      <c r="FV591" s="14"/>
      <c r="FW591" s="14"/>
      <c r="FX591" s="14"/>
      <c r="FY591" s="14"/>
      <c r="FZ591" s="14"/>
      <c r="GA591" s="14"/>
      <c r="GB591" s="14"/>
      <c r="GC591" s="14"/>
      <c r="GD591" s="14"/>
      <c r="GE591" s="5"/>
      <c r="GF591" s="5"/>
      <c r="GG591" s="5"/>
      <c r="GH591" s="5"/>
      <c r="GI591" s="5"/>
      <c r="GJ591" s="5"/>
      <c r="GK591" s="5"/>
      <c r="GL591" s="5"/>
      <c r="GM591" s="5"/>
      <c r="GN591" s="5"/>
    </row>
    <row r="592" spans="1:196" s="286" customFormat="1">
      <c r="A592" s="1"/>
      <c r="B592" s="2"/>
      <c r="C592" s="2"/>
      <c r="D592" s="2"/>
      <c r="E592" s="5"/>
      <c r="F592" s="369"/>
      <c r="G592" s="369"/>
      <c r="I592" s="5"/>
      <c r="J592" s="5"/>
      <c r="K592" s="295"/>
      <c r="L592" s="5"/>
      <c r="M592" s="298"/>
      <c r="N592" s="5"/>
      <c r="O592" s="298"/>
      <c r="P592" s="299"/>
      <c r="Q592" s="5"/>
      <c r="R592" s="5"/>
      <c r="S592" s="5"/>
      <c r="T592" s="5"/>
      <c r="U592" s="5"/>
      <c r="V592" s="5"/>
      <c r="W592" s="5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  <c r="FS592" s="14"/>
      <c r="FT592" s="14"/>
      <c r="FU592" s="14"/>
      <c r="FV592" s="14"/>
      <c r="FW592" s="14"/>
      <c r="FX592" s="14"/>
      <c r="FY592" s="14"/>
      <c r="FZ592" s="14"/>
      <c r="GA592" s="14"/>
      <c r="GB592" s="14"/>
      <c r="GC592" s="14"/>
      <c r="GD592" s="14"/>
      <c r="GE592" s="5"/>
      <c r="GF592" s="5"/>
      <c r="GG592" s="5"/>
      <c r="GH592" s="5"/>
      <c r="GI592" s="5"/>
      <c r="GJ592" s="5"/>
      <c r="GK592" s="5"/>
      <c r="GL592" s="5"/>
      <c r="GM592" s="5"/>
      <c r="GN592" s="5"/>
    </row>
    <row r="593" spans="1:196" s="286" customFormat="1">
      <c r="A593" s="1"/>
      <c r="B593" s="2"/>
      <c r="C593" s="2"/>
      <c r="D593" s="2"/>
      <c r="E593" s="5"/>
      <c r="F593" s="369"/>
      <c r="G593" s="369"/>
      <c r="I593" s="5"/>
      <c r="J593" s="5"/>
      <c r="K593" s="295"/>
      <c r="L593" s="5"/>
      <c r="M593" s="298"/>
      <c r="N593" s="5"/>
      <c r="O593" s="298"/>
      <c r="P593" s="299"/>
      <c r="Q593" s="5"/>
      <c r="R593" s="5"/>
      <c r="S593" s="5"/>
      <c r="T593" s="5"/>
      <c r="U593" s="5"/>
      <c r="V593" s="5"/>
      <c r="W593" s="5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4"/>
      <c r="FP593" s="14"/>
      <c r="FQ593" s="14"/>
      <c r="FR593" s="14"/>
      <c r="FS593" s="14"/>
      <c r="FT593" s="14"/>
      <c r="FU593" s="14"/>
      <c r="FV593" s="14"/>
      <c r="FW593" s="14"/>
      <c r="FX593" s="14"/>
      <c r="FY593" s="14"/>
      <c r="FZ593" s="14"/>
      <c r="GA593" s="14"/>
      <c r="GB593" s="14"/>
      <c r="GC593" s="14"/>
      <c r="GD593" s="14"/>
      <c r="GE593" s="5"/>
      <c r="GF593" s="5"/>
      <c r="GG593" s="5"/>
      <c r="GH593" s="5"/>
      <c r="GI593" s="5"/>
      <c r="GJ593" s="5"/>
      <c r="GK593" s="5"/>
      <c r="GL593" s="5"/>
      <c r="GM593" s="5"/>
      <c r="GN593" s="5"/>
    </row>
    <row r="594" spans="1:196" s="286" customFormat="1">
      <c r="A594" s="1"/>
      <c r="B594" s="2"/>
      <c r="C594" s="2"/>
      <c r="D594" s="2"/>
      <c r="E594" s="5"/>
      <c r="F594" s="369"/>
      <c r="G594" s="369"/>
      <c r="I594" s="5"/>
      <c r="J594" s="5"/>
      <c r="K594" s="295"/>
      <c r="L594" s="5"/>
      <c r="M594" s="298"/>
      <c r="N594" s="5"/>
      <c r="O594" s="298"/>
      <c r="P594" s="299"/>
      <c r="Q594" s="5"/>
      <c r="R594" s="5"/>
      <c r="S594" s="5"/>
      <c r="T594" s="5"/>
      <c r="U594" s="5"/>
      <c r="V594" s="5"/>
      <c r="W594" s="5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4"/>
      <c r="FP594" s="14"/>
      <c r="FQ594" s="14"/>
      <c r="FR594" s="14"/>
      <c r="FS594" s="14"/>
      <c r="FT594" s="14"/>
      <c r="FU594" s="14"/>
      <c r="FV594" s="14"/>
      <c r="FW594" s="14"/>
      <c r="FX594" s="14"/>
      <c r="FY594" s="14"/>
      <c r="FZ594" s="14"/>
      <c r="GA594" s="14"/>
      <c r="GB594" s="14"/>
      <c r="GC594" s="14"/>
      <c r="GD594" s="14"/>
      <c r="GE594" s="5"/>
      <c r="GF594" s="5"/>
      <c r="GG594" s="5"/>
      <c r="GH594" s="5"/>
      <c r="GI594" s="5"/>
      <c r="GJ594" s="5"/>
      <c r="GK594" s="5"/>
      <c r="GL594" s="5"/>
      <c r="GM594" s="5"/>
      <c r="GN594" s="5"/>
    </row>
    <row r="595" spans="1:196" s="286" customFormat="1">
      <c r="A595" s="1"/>
      <c r="B595" s="2"/>
      <c r="C595" s="2"/>
      <c r="D595" s="2"/>
      <c r="E595" s="5"/>
      <c r="F595" s="369"/>
      <c r="G595" s="369"/>
      <c r="I595" s="5"/>
      <c r="J595" s="5"/>
      <c r="K595" s="295"/>
      <c r="L595" s="5"/>
      <c r="M595" s="298"/>
      <c r="N595" s="5"/>
      <c r="O595" s="298"/>
      <c r="P595" s="299"/>
      <c r="Q595" s="5"/>
      <c r="R595" s="5"/>
      <c r="S595" s="5"/>
      <c r="T595" s="5"/>
      <c r="U595" s="5"/>
      <c r="V595" s="5"/>
      <c r="W595" s="5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  <c r="FS595" s="14"/>
      <c r="FT595" s="14"/>
      <c r="FU595" s="14"/>
      <c r="FV595" s="14"/>
      <c r="FW595" s="14"/>
      <c r="FX595" s="14"/>
      <c r="FY595" s="14"/>
      <c r="FZ595" s="14"/>
      <c r="GA595" s="14"/>
      <c r="GB595" s="14"/>
      <c r="GC595" s="14"/>
      <c r="GD595" s="14"/>
      <c r="GE595" s="5"/>
      <c r="GF595" s="5"/>
      <c r="GG595" s="5"/>
      <c r="GH595" s="5"/>
      <c r="GI595" s="5"/>
      <c r="GJ595" s="5"/>
      <c r="GK595" s="5"/>
      <c r="GL595" s="5"/>
      <c r="GM595" s="5"/>
      <c r="GN595" s="5"/>
    </row>
    <row r="596" spans="1:196" s="286" customFormat="1">
      <c r="A596" s="1"/>
      <c r="B596" s="2"/>
      <c r="C596" s="2"/>
      <c r="D596" s="2"/>
      <c r="E596" s="5"/>
      <c r="F596" s="369"/>
      <c r="G596" s="369"/>
      <c r="I596" s="5"/>
      <c r="J596" s="5"/>
      <c r="K596" s="295"/>
      <c r="L596" s="5"/>
      <c r="M596" s="298"/>
      <c r="N596" s="5"/>
      <c r="O596" s="298"/>
      <c r="P596" s="299"/>
      <c r="Q596" s="5"/>
      <c r="R596" s="5"/>
      <c r="S596" s="5"/>
      <c r="T596" s="5"/>
      <c r="U596" s="5"/>
      <c r="V596" s="5"/>
      <c r="W596" s="5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  <c r="FS596" s="14"/>
      <c r="FT596" s="14"/>
      <c r="FU596" s="14"/>
      <c r="FV596" s="14"/>
      <c r="FW596" s="14"/>
      <c r="FX596" s="14"/>
      <c r="FY596" s="14"/>
      <c r="FZ596" s="14"/>
      <c r="GA596" s="14"/>
      <c r="GB596" s="14"/>
      <c r="GC596" s="14"/>
      <c r="GD596" s="14"/>
      <c r="GE596" s="5"/>
      <c r="GF596" s="5"/>
      <c r="GG596" s="5"/>
      <c r="GH596" s="5"/>
      <c r="GI596" s="5"/>
      <c r="GJ596" s="5"/>
      <c r="GK596" s="5"/>
      <c r="GL596" s="5"/>
      <c r="GM596" s="5"/>
      <c r="GN596" s="5"/>
    </row>
    <row r="597" spans="1:196" s="286" customFormat="1">
      <c r="A597" s="1"/>
      <c r="B597" s="2"/>
      <c r="C597" s="2"/>
      <c r="D597" s="2"/>
      <c r="E597" s="5"/>
      <c r="F597" s="369"/>
      <c r="G597" s="369"/>
      <c r="I597" s="5"/>
      <c r="J597" s="5"/>
      <c r="K597" s="295"/>
      <c r="L597" s="5"/>
      <c r="M597" s="298"/>
      <c r="N597" s="5"/>
      <c r="O597" s="298"/>
      <c r="P597" s="299"/>
      <c r="Q597" s="5"/>
      <c r="R597" s="5"/>
      <c r="S597" s="5"/>
      <c r="T597" s="5"/>
      <c r="U597" s="5"/>
      <c r="V597" s="5"/>
      <c r="W597" s="5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  <c r="FO597" s="14"/>
      <c r="FP597" s="14"/>
      <c r="FQ597" s="14"/>
      <c r="FR597" s="14"/>
      <c r="FS597" s="14"/>
      <c r="FT597" s="14"/>
      <c r="FU597" s="14"/>
      <c r="FV597" s="14"/>
      <c r="FW597" s="14"/>
      <c r="FX597" s="14"/>
      <c r="FY597" s="14"/>
      <c r="FZ597" s="14"/>
      <c r="GA597" s="14"/>
      <c r="GB597" s="14"/>
      <c r="GC597" s="14"/>
      <c r="GD597" s="14"/>
      <c r="GE597" s="5"/>
      <c r="GF597" s="5"/>
      <c r="GG597" s="5"/>
      <c r="GH597" s="5"/>
      <c r="GI597" s="5"/>
      <c r="GJ597" s="5"/>
      <c r="GK597" s="5"/>
      <c r="GL597" s="5"/>
      <c r="GM597" s="5"/>
      <c r="GN597" s="5"/>
    </row>
    <row r="598" spans="1:196" s="286" customFormat="1">
      <c r="A598" s="1"/>
      <c r="B598" s="2"/>
      <c r="C598" s="2"/>
      <c r="D598" s="2"/>
      <c r="E598" s="5"/>
      <c r="F598" s="369"/>
      <c r="G598" s="369"/>
      <c r="I598" s="5"/>
      <c r="J598" s="5"/>
      <c r="K598" s="295"/>
      <c r="L598" s="5"/>
      <c r="M598" s="298"/>
      <c r="N598" s="5"/>
      <c r="O598" s="298"/>
      <c r="P598" s="299"/>
      <c r="Q598" s="5"/>
      <c r="R598" s="5"/>
      <c r="S598" s="5"/>
      <c r="T598" s="5"/>
      <c r="U598" s="5"/>
      <c r="V598" s="5"/>
      <c r="W598" s="5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  <c r="FS598" s="14"/>
      <c r="FT598" s="14"/>
      <c r="FU598" s="14"/>
      <c r="FV598" s="14"/>
      <c r="FW598" s="14"/>
      <c r="FX598" s="14"/>
      <c r="FY598" s="14"/>
      <c r="FZ598" s="14"/>
      <c r="GA598" s="14"/>
      <c r="GB598" s="14"/>
      <c r="GC598" s="14"/>
      <c r="GD598" s="14"/>
      <c r="GE598" s="5"/>
      <c r="GF598" s="5"/>
      <c r="GG598" s="5"/>
      <c r="GH598" s="5"/>
      <c r="GI598" s="5"/>
      <c r="GJ598" s="5"/>
      <c r="GK598" s="5"/>
      <c r="GL598" s="5"/>
      <c r="GM598" s="5"/>
      <c r="GN598" s="5"/>
    </row>
    <row r="599" spans="1:196" s="286" customFormat="1">
      <c r="A599" s="1"/>
      <c r="B599" s="2"/>
      <c r="C599" s="2"/>
      <c r="D599" s="2"/>
      <c r="E599" s="5"/>
      <c r="F599" s="369"/>
      <c r="G599" s="369"/>
      <c r="I599" s="5"/>
      <c r="J599" s="5"/>
      <c r="K599" s="295"/>
      <c r="L599" s="5"/>
      <c r="M599" s="298"/>
      <c r="N599" s="5"/>
      <c r="O599" s="298"/>
      <c r="P599" s="299"/>
      <c r="Q599" s="5"/>
      <c r="R599" s="5"/>
      <c r="S599" s="5"/>
      <c r="T599" s="5"/>
      <c r="U599" s="5"/>
      <c r="V599" s="5"/>
      <c r="W599" s="5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  <c r="FS599" s="14"/>
      <c r="FT599" s="14"/>
      <c r="FU599" s="14"/>
      <c r="FV599" s="14"/>
      <c r="FW599" s="14"/>
      <c r="FX599" s="14"/>
      <c r="FY599" s="14"/>
      <c r="FZ599" s="14"/>
      <c r="GA599" s="14"/>
      <c r="GB599" s="14"/>
      <c r="GC599" s="14"/>
      <c r="GD599" s="14"/>
      <c r="GE599" s="5"/>
      <c r="GF599" s="5"/>
      <c r="GG599" s="5"/>
      <c r="GH599" s="5"/>
      <c r="GI599" s="5"/>
      <c r="GJ599" s="5"/>
      <c r="GK599" s="5"/>
      <c r="GL599" s="5"/>
      <c r="GM599" s="5"/>
      <c r="GN599" s="5"/>
    </row>
    <row r="600" spans="1:196" s="286" customFormat="1">
      <c r="A600" s="1"/>
      <c r="B600" s="2"/>
      <c r="C600" s="2"/>
      <c r="D600" s="2"/>
      <c r="E600" s="5"/>
      <c r="F600" s="369"/>
      <c r="G600" s="369"/>
      <c r="I600" s="5"/>
      <c r="J600" s="5"/>
      <c r="K600" s="295"/>
      <c r="L600" s="5"/>
      <c r="M600" s="298"/>
      <c r="N600" s="5"/>
      <c r="O600" s="298"/>
      <c r="P600" s="299"/>
      <c r="Q600" s="5"/>
      <c r="R600" s="5"/>
      <c r="S600" s="5"/>
      <c r="T600" s="5"/>
      <c r="U600" s="5"/>
      <c r="V600" s="5"/>
      <c r="W600" s="5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  <c r="FS600" s="14"/>
      <c r="FT600" s="14"/>
      <c r="FU600" s="14"/>
      <c r="FV600" s="14"/>
      <c r="FW600" s="14"/>
      <c r="FX600" s="14"/>
      <c r="FY600" s="14"/>
      <c r="FZ600" s="14"/>
      <c r="GA600" s="14"/>
      <c r="GB600" s="14"/>
      <c r="GC600" s="14"/>
      <c r="GD600" s="14"/>
      <c r="GE600" s="5"/>
      <c r="GF600" s="5"/>
      <c r="GG600" s="5"/>
      <c r="GH600" s="5"/>
      <c r="GI600" s="5"/>
      <c r="GJ600" s="5"/>
      <c r="GK600" s="5"/>
      <c r="GL600" s="5"/>
      <c r="GM600" s="5"/>
      <c r="GN600" s="5"/>
    </row>
    <row r="601" spans="1:196" s="286" customFormat="1">
      <c r="A601" s="1"/>
      <c r="B601" s="2"/>
      <c r="C601" s="2"/>
      <c r="D601" s="2"/>
      <c r="E601" s="5"/>
      <c r="F601" s="369"/>
      <c r="G601" s="369"/>
      <c r="I601" s="5"/>
      <c r="J601" s="5"/>
      <c r="K601" s="295"/>
      <c r="L601" s="5"/>
      <c r="M601" s="298"/>
      <c r="N601" s="5"/>
      <c r="O601" s="298"/>
      <c r="P601" s="299"/>
      <c r="Q601" s="5"/>
      <c r="R601" s="5"/>
      <c r="S601" s="5"/>
      <c r="T601" s="5"/>
      <c r="U601" s="5"/>
      <c r="V601" s="5"/>
      <c r="W601" s="5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  <c r="FS601" s="14"/>
      <c r="FT601" s="14"/>
      <c r="FU601" s="14"/>
      <c r="FV601" s="14"/>
      <c r="FW601" s="14"/>
      <c r="FX601" s="14"/>
      <c r="FY601" s="14"/>
      <c r="FZ601" s="14"/>
      <c r="GA601" s="14"/>
      <c r="GB601" s="14"/>
      <c r="GC601" s="14"/>
      <c r="GD601" s="14"/>
      <c r="GE601" s="5"/>
      <c r="GF601" s="5"/>
      <c r="GG601" s="5"/>
      <c r="GH601" s="5"/>
      <c r="GI601" s="5"/>
      <c r="GJ601" s="5"/>
      <c r="GK601" s="5"/>
      <c r="GL601" s="5"/>
      <c r="GM601" s="5"/>
      <c r="GN601" s="5"/>
    </row>
    <row r="602" spans="1:196" s="286" customFormat="1">
      <c r="A602" s="1"/>
      <c r="B602" s="2"/>
      <c r="C602" s="2"/>
      <c r="D602" s="2"/>
      <c r="E602" s="5"/>
      <c r="F602" s="369"/>
      <c r="G602" s="369"/>
      <c r="I602" s="5"/>
      <c r="J602" s="5"/>
      <c r="K602" s="295"/>
      <c r="L602" s="5"/>
      <c r="M602" s="298"/>
      <c r="N602" s="5"/>
      <c r="O602" s="298"/>
      <c r="P602" s="299"/>
      <c r="Q602" s="5"/>
      <c r="R602" s="5"/>
      <c r="S602" s="5"/>
      <c r="T602" s="5"/>
      <c r="U602" s="5"/>
      <c r="V602" s="5"/>
      <c r="W602" s="5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4"/>
      <c r="FP602" s="14"/>
      <c r="FQ602" s="14"/>
      <c r="FR602" s="14"/>
      <c r="FS602" s="14"/>
      <c r="FT602" s="14"/>
      <c r="FU602" s="14"/>
      <c r="FV602" s="14"/>
      <c r="FW602" s="14"/>
      <c r="FX602" s="14"/>
      <c r="FY602" s="14"/>
      <c r="FZ602" s="14"/>
      <c r="GA602" s="14"/>
      <c r="GB602" s="14"/>
      <c r="GC602" s="14"/>
      <c r="GD602" s="14"/>
      <c r="GE602" s="5"/>
      <c r="GF602" s="5"/>
      <c r="GG602" s="5"/>
      <c r="GH602" s="5"/>
      <c r="GI602" s="5"/>
      <c r="GJ602" s="5"/>
      <c r="GK602" s="5"/>
      <c r="GL602" s="5"/>
      <c r="GM602" s="5"/>
      <c r="GN602" s="5"/>
    </row>
    <row r="603" spans="1:196" s="286" customFormat="1">
      <c r="A603" s="1"/>
      <c r="B603" s="2"/>
      <c r="C603" s="2"/>
      <c r="D603" s="2"/>
      <c r="E603" s="5"/>
      <c r="F603" s="369"/>
      <c r="G603" s="369"/>
      <c r="I603" s="5"/>
      <c r="J603" s="5"/>
      <c r="K603" s="295"/>
      <c r="L603" s="5"/>
      <c r="M603" s="298"/>
      <c r="N603" s="5"/>
      <c r="O603" s="298"/>
      <c r="P603" s="299"/>
      <c r="Q603" s="5"/>
      <c r="R603" s="5"/>
      <c r="S603" s="5"/>
      <c r="T603" s="5"/>
      <c r="U603" s="5"/>
      <c r="V603" s="5"/>
      <c r="W603" s="5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  <c r="FS603" s="14"/>
      <c r="FT603" s="14"/>
      <c r="FU603" s="14"/>
      <c r="FV603" s="14"/>
      <c r="FW603" s="14"/>
      <c r="FX603" s="14"/>
      <c r="FY603" s="14"/>
      <c r="FZ603" s="14"/>
      <c r="GA603" s="14"/>
      <c r="GB603" s="14"/>
      <c r="GC603" s="14"/>
      <c r="GD603" s="14"/>
      <c r="GE603" s="5"/>
      <c r="GF603" s="5"/>
      <c r="GG603" s="5"/>
      <c r="GH603" s="5"/>
      <c r="GI603" s="5"/>
      <c r="GJ603" s="5"/>
      <c r="GK603" s="5"/>
      <c r="GL603" s="5"/>
      <c r="GM603" s="5"/>
      <c r="GN603" s="5"/>
    </row>
    <row r="604" spans="1:196" s="286" customFormat="1">
      <c r="A604" s="1"/>
      <c r="B604" s="2"/>
      <c r="C604" s="2"/>
      <c r="D604" s="2"/>
      <c r="E604" s="5"/>
      <c r="F604" s="369"/>
      <c r="G604" s="369"/>
      <c r="I604" s="5"/>
      <c r="J604" s="5"/>
      <c r="K604" s="295"/>
      <c r="L604" s="5"/>
      <c r="M604" s="298"/>
      <c r="N604" s="5"/>
      <c r="O604" s="298"/>
      <c r="P604" s="299"/>
      <c r="Q604" s="5"/>
      <c r="R604" s="5"/>
      <c r="S604" s="5"/>
      <c r="T604" s="5"/>
      <c r="U604" s="5"/>
      <c r="V604" s="5"/>
      <c r="W604" s="5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  <c r="FS604" s="14"/>
      <c r="FT604" s="14"/>
      <c r="FU604" s="14"/>
      <c r="FV604" s="14"/>
      <c r="FW604" s="14"/>
      <c r="FX604" s="14"/>
      <c r="FY604" s="14"/>
      <c r="FZ604" s="14"/>
      <c r="GA604" s="14"/>
      <c r="GB604" s="14"/>
      <c r="GC604" s="14"/>
      <c r="GD604" s="14"/>
      <c r="GE604" s="5"/>
      <c r="GF604" s="5"/>
      <c r="GG604" s="5"/>
      <c r="GH604" s="5"/>
      <c r="GI604" s="5"/>
      <c r="GJ604" s="5"/>
      <c r="GK604" s="5"/>
      <c r="GL604" s="5"/>
      <c r="GM604" s="5"/>
      <c r="GN604" s="5"/>
    </row>
    <row r="605" spans="1:196" s="286" customFormat="1">
      <c r="A605" s="1"/>
      <c r="B605" s="2"/>
      <c r="C605" s="2"/>
      <c r="D605" s="2"/>
      <c r="E605" s="5"/>
      <c r="F605" s="369"/>
      <c r="G605" s="369"/>
      <c r="I605" s="5"/>
      <c r="J605" s="5"/>
      <c r="K605" s="295"/>
      <c r="L605" s="5"/>
      <c r="M605" s="298"/>
      <c r="N605" s="5"/>
      <c r="O605" s="298"/>
      <c r="P605" s="299"/>
      <c r="Q605" s="5"/>
      <c r="R605" s="5"/>
      <c r="S605" s="5"/>
      <c r="T605" s="5"/>
      <c r="U605" s="5"/>
      <c r="V605" s="5"/>
      <c r="W605" s="5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4"/>
      <c r="FP605" s="14"/>
      <c r="FQ605" s="14"/>
      <c r="FR605" s="14"/>
      <c r="FS605" s="14"/>
      <c r="FT605" s="14"/>
      <c r="FU605" s="14"/>
      <c r="FV605" s="14"/>
      <c r="FW605" s="14"/>
      <c r="FX605" s="14"/>
      <c r="FY605" s="14"/>
      <c r="FZ605" s="14"/>
      <c r="GA605" s="14"/>
      <c r="GB605" s="14"/>
      <c r="GC605" s="14"/>
      <c r="GD605" s="14"/>
      <c r="GE605" s="5"/>
      <c r="GF605" s="5"/>
      <c r="GG605" s="5"/>
      <c r="GH605" s="5"/>
      <c r="GI605" s="5"/>
      <c r="GJ605" s="5"/>
      <c r="GK605" s="5"/>
      <c r="GL605" s="5"/>
      <c r="GM605" s="5"/>
      <c r="GN605" s="5"/>
    </row>
    <row r="606" spans="1:196" s="286" customFormat="1">
      <c r="A606" s="1"/>
      <c r="B606" s="2"/>
      <c r="C606" s="2"/>
      <c r="D606" s="2"/>
      <c r="E606" s="5"/>
      <c r="F606" s="369"/>
      <c r="G606" s="369"/>
      <c r="I606" s="5"/>
      <c r="J606" s="5"/>
      <c r="K606" s="295"/>
      <c r="L606" s="5"/>
      <c r="M606" s="298"/>
      <c r="N606" s="5"/>
      <c r="O606" s="298"/>
      <c r="P606" s="299"/>
      <c r="Q606" s="5"/>
      <c r="R606" s="5"/>
      <c r="S606" s="5"/>
      <c r="T606" s="5"/>
      <c r="U606" s="5"/>
      <c r="V606" s="5"/>
      <c r="W606" s="5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  <c r="FO606" s="14"/>
      <c r="FP606" s="14"/>
      <c r="FQ606" s="14"/>
      <c r="FR606" s="14"/>
      <c r="FS606" s="14"/>
      <c r="FT606" s="14"/>
      <c r="FU606" s="14"/>
      <c r="FV606" s="14"/>
      <c r="FW606" s="14"/>
      <c r="FX606" s="14"/>
      <c r="FY606" s="14"/>
      <c r="FZ606" s="14"/>
      <c r="GA606" s="14"/>
      <c r="GB606" s="14"/>
      <c r="GC606" s="14"/>
      <c r="GD606" s="14"/>
      <c r="GE606" s="5"/>
      <c r="GF606" s="5"/>
      <c r="GG606" s="5"/>
      <c r="GH606" s="5"/>
      <c r="GI606" s="5"/>
      <c r="GJ606" s="5"/>
      <c r="GK606" s="5"/>
      <c r="GL606" s="5"/>
      <c r="GM606" s="5"/>
      <c r="GN606" s="5"/>
    </row>
    <row r="607" spans="1:196" s="286" customFormat="1">
      <c r="A607" s="1"/>
      <c r="B607" s="2"/>
      <c r="C607" s="2"/>
      <c r="D607" s="2"/>
      <c r="E607" s="5"/>
      <c r="F607" s="369"/>
      <c r="G607" s="369"/>
      <c r="I607" s="5"/>
      <c r="J607" s="5"/>
      <c r="K607" s="295"/>
      <c r="L607" s="5"/>
      <c r="M607" s="298"/>
      <c r="N607" s="5"/>
      <c r="O607" s="298"/>
      <c r="P607" s="299"/>
      <c r="Q607" s="5"/>
      <c r="R607" s="5"/>
      <c r="S607" s="5"/>
      <c r="T607" s="5"/>
      <c r="U607" s="5"/>
      <c r="V607" s="5"/>
      <c r="W607" s="5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  <c r="FO607" s="14"/>
      <c r="FP607" s="14"/>
      <c r="FQ607" s="14"/>
      <c r="FR607" s="14"/>
      <c r="FS607" s="14"/>
      <c r="FT607" s="14"/>
      <c r="FU607" s="14"/>
      <c r="FV607" s="14"/>
      <c r="FW607" s="14"/>
      <c r="FX607" s="14"/>
      <c r="FY607" s="14"/>
      <c r="FZ607" s="14"/>
      <c r="GA607" s="14"/>
      <c r="GB607" s="14"/>
      <c r="GC607" s="14"/>
      <c r="GD607" s="14"/>
      <c r="GE607" s="5"/>
      <c r="GF607" s="5"/>
      <c r="GG607" s="5"/>
      <c r="GH607" s="5"/>
      <c r="GI607" s="5"/>
      <c r="GJ607" s="5"/>
      <c r="GK607" s="5"/>
      <c r="GL607" s="5"/>
      <c r="GM607" s="5"/>
      <c r="GN607" s="5"/>
    </row>
    <row r="608" spans="1:196" s="286" customFormat="1">
      <c r="A608" s="1"/>
      <c r="B608" s="2"/>
      <c r="C608" s="2"/>
      <c r="D608" s="2"/>
      <c r="E608" s="5"/>
      <c r="F608" s="369"/>
      <c r="G608" s="369"/>
      <c r="I608" s="5"/>
      <c r="J608" s="5"/>
      <c r="K608" s="295"/>
      <c r="L608" s="5"/>
      <c r="M608" s="298"/>
      <c r="N608" s="5"/>
      <c r="O608" s="298"/>
      <c r="P608" s="299"/>
      <c r="Q608" s="5"/>
      <c r="R608" s="5"/>
      <c r="S608" s="5"/>
      <c r="T608" s="5"/>
      <c r="U608" s="5"/>
      <c r="V608" s="5"/>
      <c r="W608" s="5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  <c r="FS608" s="14"/>
      <c r="FT608" s="14"/>
      <c r="FU608" s="14"/>
      <c r="FV608" s="14"/>
      <c r="FW608" s="14"/>
      <c r="FX608" s="14"/>
      <c r="FY608" s="14"/>
      <c r="FZ608" s="14"/>
      <c r="GA608" s="14"/>
      <c r="GB608" s="14"/>
      <c r="GC608" s="14"/>
      <c r="GD608" s="14"/>
      <c r="GE608" s="5"/>
      <c r="GF608" s="5"/>
      <c r="GG608" s="5"/>
      <c r="GH608" s="5"/>
      <c r="GI608" s="5"/>
      <c r="GJ608" s="5"/>
      <c r="GK608" s="5"/>
      <c r="GL608" s="5"/>
      <c r="GM608" s="5"/>
      <c r="GN608" s="5"/>
    </row>
    <row r="609" spans="1:196" s="286" customFormat="1">
      <c r="A609" s="1"/>
      <c r="B609" s="2"/>
      <c r="C609" s="2"/>
      <c r="D609" s="2"/>
      <c r="E609" s="5"/>
      <c r="F609" s="369"/>
      <c r="G609" s="369"/>
      <c r="I609" s="5"/>
      <c r="J609" s="5"/>
      <c r="K609" s="295"/>
      <c r="L609" s="5"/>
      <c r="M609" s="298"/>
      <c r="N609" s="5"/>
      <c r="O609" s="298"/>
      <c r="P609" s="299"/>
      <c r="Q609" s="5"/>
      <c r="R609" s="5"/>
      <c r="S609" s="5"/>
      <c r="T609" s="5"/>
      <c r="U609" s="5"/>
      <c r="V609" s="5"/>
      <c r="W609" s="5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  <c r="FO609" s="14"/>
      <c r="FP609" s="14"/>
      <c r="FQ609" s="14"/>
      <c r="FR609" s="14"/>
      <c r="FS609" s="14"/>
      <c r="FT609" s="14"/>
      <c r="FU609" s="14"/>
      <c r="FV609" s="14"/>
      <c r="FW609" s="14"/>
      <c r="FX609" s="14"/>
      <c r="FY609" s="14"/>
      <c r="FZ609" s="14"/>
      <c r="GA609" s="14"/>
      <c r="GB609" s="14"/>
      <c r="GC609" s="14"/>
      <c r="GD609" s="14"/>
      <c r="GE609" s="5"/>
      <c r="GF609" s="5"/>
      <c r="GG609" s="5"/>
      <c r="GH609" s="5"/>
      <c r="GI609" s="5"/>
      <c r="GJ609" s="5"/>
      <c r="GK609" s="5"/>
      <c r="GL609" s="5"/>
      <c r="GM609" s="5"/>
      <c r="GN609" s="5"/>
    </row>
    <row r="610" spans="1:196" s="286" customFormat="1">
      <c r="A610" s="1"/>
      <c r="B610" s="2"/>
      <c r="C610" s="2"/>
      <c r="D610" s="2"/>
      <c r="E610" s="5"/>
      <c r="F610" s="369"/>
      <c r="G610" s="369"/>
      <c r="I610" s="5"/>
      <c r="J610" s="5"/>
      <c r="K610" s="295"/>
      <c r="L610" s="5"/>
      <c r="M610" s="298"/>
      <c r="N610" s="5"/>
      <c r="O610" s="298"/>
      <c r="P610" s="299"/>
      <c r="Q610" s="5"/>
      <c r="R610" s="5"/>
      <c r="S610" s="5"/>
      <c r="T610" s="5"/>
      <c r="U610" s="5"/>
      <c r="V610" s="5"/>
      <c r="W610" s="5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4"/>
      <c r="FP610" s="14"/>
      <c r="FQ610" s="14"/>
      <c r="FR610" s="14"/>
      <c r="FS610" s="14"/>
      <c r="FT610" s="14"/>
      <c r="FU610" s="14"/>
      <c r="FV610" s="14"/>
      <c r="FW610" s="14"/>
      <c r="FX610" s="14"/>
      <c r="FY610" s="14"/>
      <c r="FZ610" s="14"/>
      <c r="GA610" s="14"/>
      <c r="GB610" s="14"/>
      <c r="GC610" s="14"/>
      <c r="GD610" s="14"/>
      <c r="GE610" s="5"/>
      <c r="GF610" s="5"/>
      <c r="GG610" s="5"/>
      <c r="GH610" s="5"/>
      <c r="GI610" s="5"/>
      <c r="GJ610" s="5"/>
      <c r="GK610" s="5"/>
      <c r="GL610" s="5"/>
      <c r="GM610" s="5"/>
      <c r="GN610" s="5"/>
    </row>
    <row r="611" spans="1:196" s="286" customFormat="1">
      <c r="A611" s="1"/>
      <c r="B611" s="2"/>
      <c r="C611" s="2"/>
      <c r="D611" s="2"/>
      <c r="E611" s="5"/>
      <c r="F611" s="369"/>
      <c r="G611" s="369"/>
      <c r="I611" s="5"/>
      <c r="J611" s="5"/>
      <c r="K611" s="295"/>
      <c r="L611" s="5"/>
      <c r="M611" s="298"/>
      <c r="N611" s="5"/>
      <c r="O611" s="298"/>
      <c r="P611" s="299"/>
      <c r="Q611" s="5"/>
      <c r="R611" s="5"/>
      <c r="S611" s="5"/>
      <c r="T611" s="5"/>
      <c r="U611" s="5"/>
      <c r="V611" s="5"/>
      <c r="W611" s="5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  <c r="FS611" s="14"/>
      <c r="FT611" s="14"/>
      <c r="FU611" s="14"/>
      <c r="FV611" s="14"/>
      <c r="FW611" s="14"/>
      <c r="FX611" s="14"/>
      <c r="FY611" s="14"/>
      <c r="FZ611" s="14"/>
      <c r="GA611" s="14"/>
      <c r="GB611" s="14"/>
      <c r="GC611" s="14"/>
      <c r="GD611" s="14"/>
      <c r="GE611" s="5"/>
      <c r="GF611" s="5"/>
      <c r="GG611" s="5"/>
      <c r="GH611" s="5"/>
      <c r="GI611" s="5"/>
      <c r="GJ611" s="5"/>
      <c r="GK611" s="5"/>
      <c r="GL611" s="5"/>
      <c r="GM611" s="5"/>
      <c r="GN611" s="5"/>
    </row>
    <row r="612" spans="1:196" s="286" customFormat="1">
      <c r="A612" s="1"/>
      <c r="B612" s="2"/>
      <c r="C612" s="2"/>
      <c r="D612" s="2"/>
      <c r="E612" s="5"/>
      <c r="F612" s="369"/>
      <c r="G612" s="369"/>
      <c r="I612" s="5"/>
      <c r="J612" s="5"/>
      <c r="K612" s="295"/>
      <c r="L612" s="5"/>
      <c r="M612" s="298"/>
      <c r="N612" s="5"/>
      <c r="O612" s="298"/>
      <c r="P612" s="299"/>
      <c r="Q612" s="5"/>
      <c r="R612" s="5"/>
      <c r="S612" s="5"/>
      <c r="T612" s="5"/>
      <c r="U612" s="5"/>
      <c r="V612" s="5"/>
      <c r="W612" s="5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  <c r="FS612" s="14"/>
      <c r="FT612" s="14"/>
      <c r="FU612" s="14"/>
      <c r="FV612" s="14"/>
      <c r="FW612" s="14"/>
      <c r="FX612" s="14"/>
      <c r="FY612" s="14"/>
      <c r="FZ612" s="14"/>
      <c r="GA612" s="14"/>
      <c r="GB612" s="14"/>
      <c r="GC612" s="14"/>
      <c r="GD612" s="14"/>
      <c r="GE612" s="5"/>
      <c r="GF612" s="5"/>
      <c r="GG612" s="5"/>
      <c r="GH612" s="5"/>
      <c r="GI612" s="5"/>
      <c r="GJ612" s="5"/>
      <c r="GK612" s="5"/>
      <c r="GL612" s="5"/>
      <c r="GM612" s="5"/>
      <c r="GN612" s="5"/>
    </row>
    <row r="613" spans="1:196" s="286" customFormat="1">
      <c r="A613" s="1"/>
      <c r="B613" s="2"/>
      <c r="C613" s="2"/>
      <c r="D613" s="2"/>
      <c r="E613" s="5"/>
      <c r="F613" s="369"/>
      <c r="G613" s="369"/>
      <c r="I613" s="5"/>
      <c r="J613" s="5"/>
      <c r="K613" s="295"/>
      <c r="L613" s="5"/>
      <c r="M613" s="298"/>
      <c r="N613" s="5"/>
      <c r="O613" s="298"/>
      <c r="P613" s="299"/>
      <c r="Q613" s="5"/>
      <c r="R613" s="5"/>
      <c r="S613" s="5"/>
      <c r="T613" s="5"/>
      <c r="U613" s="5"/>
      <c r="V613" s="5"/>
      <c r="W613" s="5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  <c r="FO613" s="14"/>
      <c r="FP613" s="14"/>
      <c r="FQ613" s="14"/>
      <c r="FR613" s="14"/>
      <c r="FS613" s="14"/>
      <c r="FT613" s="14"/>
      <c r="FU613" s="14"/>
      <c r="FV613" s="14"/>
      <c r="FW613" s="14"/>
      <c r="FX613" s="14"/>
      <c r="FY613" s="14"/>
      <c r="FZ613" s="14"/>
      <c r="GA613" s="14"/>
      <c r="GB613" s="14"/>
      <c r="GC613" s="14"/>
      <c r="GD613" s="14"/>
      <c r="GE613" s="5"/>
      <c r="GF613" s="5"/>
      <c r="GG613" s="5"/>
      <c r="GH613" s="5"/>
      <c r="GI613" s="5"/>
      <c r="GJ613" s="5"/>
      <c r="GK613" s="5"/>
      <c r="GL613" s="5"/>
      <c r="GM613" s="5"/>
      <c r="GN613" s="5"/>
    </row>
    <row r="614" spans="1:196" s="286" customFormat="1">
      <c r="A614" s="1"/>
      <c r="B614" s="2"/>
      <c r="C614" s="2"/>
      <c r="D614" s="2"/>
      <c r="E614" s="5"/>
      <c r="F614" s="369"/>
      <c r="G614" s="369"/>
      <c r="I614" s="5"/>
      <c r="J614" s="5"/>
      <c r="K614" s="295"/>
      <c r="L614" s="5"/>
      <c r="M614" s="298"/>
      <c r="N614" s="5"/>
      <c r="O614" s="298"/>
      <c r="P614" s="299"/>
      <c r="Q614" s="5"/>
      <c r="R614" s="5"/>
      <c r="S614" s="5"/>
      <c r="T614" s="5"/>
      <c r="U614" s="5"/>
      <c r="V614" s="5"/>
      <c r="W614" s="5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4"/>
      <c r="FP614" s="14"/>
      <c r="FQ614" s="14"/>
      <c r="FR614" s="14"/>
      <c r="FS614" s="14"/>
      <c r="FT614" s="14"/>
      <c r="FU614" s="14"/>
      <c r="FV614" s="14"/>
      <c r="FW614" s="14"/>
      <c r="FX614" s="14"/>
      <c r="FY614" s="14"/>
      <c r="FZ614" s="14"/>
      <c r="GA614" s="14"/>
      <c r="GB614" s="14"/>
      <c r="GC614" s="14"/>
      <c r="GD614" s="14"/>
      <c r="GE614" s="5"/>
      <c r="GF614" s="5"/>
      <c r="GG614" s="5"/>
      <c r="GH614" s="5"/>
      <c r="GI614" s="5"/>
      <c r="GJ614" s="5"/>
      <c r="GK614" s="5"/>
      <c r="GL614" s="5"/>
      <c r="GM614" s="5"/>
      <c r="GN614" s="5"/>
    </row>
    <row r="615" spans="1:196" s="286" customFormat="1">
      <c r="A615" s="1"/>
      <c r="B615" s="2"/>
      <c r="C615" s="2"/>
      <c r="D615" s="2"/>
      <c r="E615" s="5"/>
      <c r="F615" s="369"/>
      <c r="G615" s="369"/>
      <c r="I615" s="5"/>
      <c r="J615" s="5"/>
      <c r="K615" s="295"/>
      <c r="L615" s="5"/>
      <c r="M615" s="298"/>
      <c r="N615" s="5"/>
      <c r="O615" s="298"/>
      <c r="P615" s="299"/>
      <c r="Q615" s="5"/>
      <c r="R615" s="5"/>
      <c r="S615" s="5"/>
      <c r="T615" s="5"/>
      <c r="U615" s="5"/>
      <c r="V615" s="5"/>
      <c r="W615" s="5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  <c r="FS615" s="14"/>
      <c r="FT615" s="14"/>
      <c r="FU615" s="14"/>
      <c r="FV615" s="14"/>
      <c r="FW615" s="14"/>
      <c r="FX615" s="14"/>
      <c r="FY615" s="14"/>
      <c r="FZ615" s="14"/>
      <c r="GA615" s="14"/>
      <c r="GB615" s="14"/>
      <c r="GC615" s="14"/>
      <c r="GD615" s="14"/>
      <c r="GE615" s="5"/>
      <c r="GF615" s="5"/>
      <c r="GG615" s="5"/>
      <c r="GH615" s="5"/>
      <c r="GI615" s="5"/>
      <c r="GJ615" s="5"/>
      <c r="GK615" s="5"/>
      <c r="GL615" s="5"/>
      <c r="GM615" s="5"/>
      <c r="GN615" s="5"/>
    </row>
    <row r="616" spans="1:196" s="286" customFormat="1">
      <c r="A616" s="1"/>
      <c r="B616" s="2"/>
      <c r="C616" s="2"/>
      <c r="D616" s="2"/>
      <c r="E616" s="5"/>
      <c r="F616" s="369"/>
      <c r="G616" s="369"/>
      <c r="I616" s="5"/>
      <c r="J616" s="5"/>
      <c r="K616" s="295"/>
      <c r="L616" s="5"/>
      <c r="M616" s="298"/>
      <c r="N616" s="5"/>
      <c r="O616" s="298"/>
      <c r="P616" s="299"/>
      <c r="Q616" s="5"/>
      <c r="R616" s="5"/>
      <c r="S616" s="5"/>
      <c r="T616" s="5"/>
      <c r="U616" s="5"/>
      <c r="V616" s="5"/>
      <c r="W616" s="5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  <c r="FS616" s="14"/>
      <c r="FT616" s="14"/>
      <c r="FU616" s="14"/>
      <c r="FV616" s="14"/>
      <c r="FW616" s="14"/>
      <c r="FX616" s="14"/>
      <c r="FY616" s="14"/>
      <c r="FZ616" s="14"/>
      <c r="GA616" s="14"/>
      <c r="GB616" s="14"/>
      <c r="GC616" s="14"/>
      <c r="GD616" s="14"/>
      <c r="GE616" s="5"/>
      <c r="GF616" s="5"/>
      <c r="GG616" s="5"/>
      <c r="GH616" s="5"/>
      <c r="GI616" s="5"/>
      <c r="GJ616" s="5"/>
      <c r="GK616" s="5"/>
      <c r="GL616" s="5"/>
      <c r="GM616" s="5"/>
      <c r="GN616" s="5"/>
    </row>
    <row r="617" spans="1:196" s="286" customFormat="1">
      <c r="A617" s="1"/>
      <c r="B617" s="2"/>
      <c r="C617" s="2"/>
      <c r="D617" s="2"/>
      <c r="E617" s="5"/>
      <c r="F617" s="369"/>
      <c r="G617" s="369"/>
      <c r="I617" s="5"/>
      <c r="J617" s="5"/>
      <c r="K617" s="295"/>
      <c r="L617" s="5"/>
      <c r="M617" s="298"/>
      <c r="N617" s="5"/>
      <c r="O617" s="298"/>
      <c r="P617" s="299"/>
      <c r="Q617" s="5"/>
      <c r="R617" s="5"/>
      <c r="S617" s="5"/>
      <c r="T617" s="5"/>
      <c r="U617" s="5"/>
      <c r="V617" s="5"/>
      <c r="W617" s="5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  <c r="FO617" s="14"/>
      <c r="FP617" s="14"/>
      <c r="FQ617" s="14"/>
      <c r="FR617" s="14"/>
      <c r="FS617" s="14"/>
      <c r="FT617" s="14"/>
      <c r="FU617" s="14"/>
      <c r="FV617" s="14"/>
      <c r="FW617" s="14"/>
      <c r="FX617" s="14"/>
      <c r="FY617" s="14"/>
      <c r="FZ617" s="14"/>
      <c r="GA617" s="14"/>
      <c r="GB617" s="14"/>
      <c r="GC617" s="14"/>
      <c r="GD617" s="14"/>
      <c r="GE617" s="5"/>
      <c r="GF617" s="5"/>
      <c r="GG617" s="5"/>
      <c r="GH617" s="5"/>
      <c r="GI617" s="5"/>
      <c r="GJ617" s="5"/>
      <c r="GK617" s="5"/>
      <c r="GL617" s="5"/>
      <c r="GM617" s="5"/>
      <c r="GN617" s="5"/>
    </row>
    <row r="618" spans="1:196" s="286" customFormat="1">
      <c r="A618" s="1"/>
      <c r="B618" s="2"/>
      <c r="C618" s="2"/>
      <c r="D618" s="2"/>
      <c r="E618" s="5"/>
      <c r="F618" s="369"/>
      <c r="G618" s="369"/>
      <c r="I618" s="5"/>
      <c r="J618" s="5"/>
      <c r="K618" s="295"/>
      <c r="L618" s="5"/>
      <c r="M618" s="298"/>
      <c r="N618" s="5"/>
      <c r="O618" s="298"/>
      <c r="P618" s="299"/>
      <c r="Q618" s="5"/>
      <c r="R618" s="5"/>
      <c r="S618" s="5"/>
      <c r="T618" s="5"/>
      <c r="U618" s="5"/>
      <c r="V618" s="5"/>
      <c r="W618" s="5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  <c r="GC618" s="14"/>
      <c r="GD618" s="14"/>
      <c r="GE618" s="5"/>
      <c r="GF618" s="5"/>
      <c r="GG618" s="5"/>
      <c r="GH618" s="5"/>
      <c r="GI618" s="5"/>
      <c r="GJ618" s="5"/>
      <c r="GK618" s="5"/>
      <c r="GL618" s="5"/>
      <c r="GM618" s="5"/>
      <c r="GN618" s="5"/>
    </row>
    <row r="619" spans="1:196" s="286" customFormat="1">
      <c r="A619" s="1"/>
      <c r="B619" s="2"/>
      <c r="C619" s="2"/>
      <c r="D619" s="2"/>
      <c r="E619" s="5"/>
      <c r="F619" s="369"/>
      <c r="G619" s="369"/>
      <c r="I619" s="5"/>
      <c r="J619" s="5"/>
      <c r="K619" s="295"/>
      <c r="L619" s="5"/>
      <c r="M619" s="298"/>
      <c r="N619" s="5"/>
      <c r="O619" s="298"/>
      <c r="P619" s="299"/>
      <c r="Q619" s="5"/>
      <c r="R619" s="5"/>
      <c r="S619" s="5"/>
      <c r="T619" s="5"/>
      <c r="U619" s="5"/>
      <c r="V619" s="5"/>
      <c r="W619" s="5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  <c r="GE619" s="5"/>
      <c r="GF619" s="5"/>
      <c r="GG619" s="5"/>
      <c r="GH619" s="5"/>
      <c r="GI619" s="5"/>
      <c r="GJ619" s="5"/>
      <c r="GK619" s="5"/>
      <c r="GL619" s="5"/>
      <c r="GM619" s="5"/>
      <c r="GN619" s="5"/>
    </row>
    <row r="620" spans="1:196" s="286" customFormat="1">
      <c r="A620" s="1"/>
      <c r="B620" s="2"/>
      <c r="C620" s="2"/>
      <c r="D620" s="2"/>
      <c r="E620" s="5"/>
      <c r="F620" s="369"/>
      <c r="G620" s="369"/>
      <c r="I620" s="5"/>
      <c r="J620" s="5"/>
      <c r="K620" s="295"/>
      <c r="L620" s="5"/>
      <c r="M620" s="298"/>
      <c r="N620" s="5"/>
      <c r="O620" s="298"/>
      <c r="P620" s="299"/>
      <c r="Q620" s="5"/>
      <c r="R620" s="5"/>
      <c r="S620" s="5"/>
      <c r="T620" s="5"/>
      <c r="U620" s="5"/>
      <c r="V620" s="5"/>
      <c r="W620" s="5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  <c r="FS620" s="14"/>
      <c r="FT620" s="14"/>
      <c r="FU620" s="14"/>
      <c r="FV620" s="14"/>
      <c r="FW620" s="14"/>
      <c r="FX620" s="14"/>
      <c r="FY620" s="14"/>
      <c r="FZ620" s="14"/>
      <c r="GA620" s="14"/>
      <c r="GB620" s="14"/>
      <c r="GC620" s="14"/>
      <c r="GD620" s="14"/>
      <c r="GE620" s="5"/>
      <c r="GF620" s="5"/>
      <c r="GG620" s="5"/>
      <c r="GH620" s="5"/>
      <c r="GI620" s="5"/>
      <c r="GJ620" s="5"/>
      <c r="GK620" s="5"/>
      <c r="GL620" s="5"/>
      <c r="GM620" s="5"/>
      <c r="GN620" s="5"/>
    </row>
    <row r="621" spans="1:196" s="286" customFormat="1">
      <c r="A621" s="1"/>
      <c r="B621" s="2"/>
      <c r="C621" s="2"/>
      <c r="D621" s="2"/>
      <c r="E621" s="5"/>
      <c r="F621" s="369"/>
      <c r="G621" s="369"/>
      <c r="I621" s="5"/>
      <c r="J621" s="5"/>
      <c r="K621" s="295"/>
      <c r="L621" s="5"/>
      <c r="M621" s="298"/>
      <c r="N621" s="5"/>
      <c r="O621" s="298"/>
      <c r="P621" s="299"/>
      <c r="Q621" s="5"/>
      <c r="R621" s="5"/>
      <c r="S621" s="5"/>
      <c r="T621" s="5"/>
      <c r="U621" s="5"/>
      <c r="V621" s="5"/>
      <c r="W621" s="5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  <c r="FU621" s="14"/>
      <c r="FV621" s="14"/>
      <c r="FW621" s="14"/>
      <c r="FX621" s="14"/>
      <c r="FY621" s="14"/>
      <c r="FZ621" s="14"/>
      <c r="GA621" s="14"/>
      <c r="GB621" s="14"/>
      <c r="GC621" s="14"/>
      <c r="GD621" s="14"/>
      <c r="GE621" s="5"/>
      <c r="GF621" s="5"/>
      <c r="GG621" s="5"/>
      <c r="GH621" s="5"/>
      <c r="GI621" s="5"/>
      <c r="GJ621" s="5"/>
      <c r="GK621" s="5"/>
      <c r="GL621" s="5"/>
      <c r="GM621" s="5"/>
      <c r="GN621" s="5"/>
    </row>
    <row r="622" spans="1:196" s="286" customFormat="1">
      <c r="A622" s="1"/>
      <c r="B622" s="2"/>
      <c r="C622" s="2"/>
      <c r="D622" s="2"/>
      <c r="E622" s="5"/>
      <c r="F622" s="369"/>
      <c r="G622" s="369"/>
      <c r="I622" s="5"/>
      <c r="J622" s="5"/>
      <c r="K622" s="295"/>
      <c r="L622" s="5"/>
      <c r="M622" s="298"/>
      <c r="N622" s="5"/>
      <c r="O622" s="298"/>
      <c r="P622" s="299"/>
      <c r="Q622" s="5"/>
      <c r="R622" s="5"/>
      <c r="S622" s="5"/>
      <c r="T622" s="5"/>
      <c r="U622" s="5"/>
      <c r="V622" s="5"/>
      <c r="W622" s="5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  <c r="FS622" s="14"/>
      <c r="FT622" s="14"/>
      <c r="FU622" s="14"/>
      <c r="FV622" s="14"/>
      <c r="FW622" s="14"/>
      <c r="FX622" s="14"/>
      <c r="FY622" s="14"/>
      <c r="FZ622" s="14"/>
      <c r="GA622" s="14"/>
      <c r="GB622" s="14"/>
      <c r="GC622" s="14"/>
      <c r="GD622" s="14"/>
      <c r="GE622" s="5"/>
      <c r="GF622" s="5"/>
      <c r="GG622" s="5"/>
      <c r="GH622" s="5"/>
      <c r="GI622" s="5"/>
      <c r="GJ622" s="5"/>
      <c r="GK622" s="5"/>
      <c r="GL622" s="5"/>
      <c r="GM622" s="5"/>
      <c r="GN622" s="5"/>
    </row>
    <row r="623" spans="1:196" s="286" customFormat="1">
      <c r="A623" s="1"/>
      <c r="B623" s="2"/>
      <c r="C623" s="2"/>
      <c r="D623" s="2"/>
      <c r="E623" s="5"/>
      <c r="F623" s="369"/>
      <c r="G623" s="369"/>
      <c r="I623" s="5"/>
      <c r="J623" s="5"/>
      <c r="K623" s="295"/>
      <c r="L623" s="5"/>
      <c r="M623" s="298"/>
      <c r="N623" s="5"/>
      <c r="O623" s="298"/>
      <c r="P623" s="299"/>
      <c r="Q623" s="5"/>
      <c r="R623" s="5"/>
      <c r="S623" s="5"/>
      <c r="T623" s="5"/>
      <c r="U623" s="5"/>
      <c r="V623" s="5"/>
      <c r="W623" s="5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  <c r="FS623" s="14"/>
      <c r="FT623" s="14"/>
      <c r="FU623" s="14"/>
      <c r="FV623" s="14"/>
      <c r="FW623" s="14"/>
      <c r="FX623" s="14"/>
      <c r="FY623" s="14"/>
      <c r="FZ623" s="14"/>
      <c r="GA623" s="14"/>
      <c r="GB623" s="14"/>
      <c r="GC623" s="14"/>
      <c r="GD623" s="14"/>
      <c r="GE623" s="5"/>
      <c r="GF623" s="5"/>
      <c r="GG623" s="5"/>
      <c r="GH623" s="5"/>
      <c r="GI623" s="5"/>
      <c r="GJ623" s="5"/>
      <c r="GK623" s="5"/>
      <c r="GL623" s="5"/>
      <c r="GM623" s="5"/>
      <c r="GN623" s="5"/>
    </row>
    <row r="624" spans="1:196" s="286" customFormat="1">
      <c r="A624" s="1"/>
      <c r="B624" s="2"/>
      <c r="C624" s="2"/>
      <c r="D624" s="2"/>
      <c r="E624" s="5"/>
      <c r="F624" s="369"/>
      <c r="G624" s="369"/>
      <c r="I624" s="5"/>
      <c r="J624" s="5"/>
      <c r="K624" s="295"/>
      <c r="L624" s="5"/>
      <c r="M624" s="298"/>
      <c r="N624" s="5"/>
      <c r="O624" s="298"/>
      <c r="P624" s="299"/>
      <c r="Q624" s="5"/>
      <c r="R624" s="5"/>
      <c r="S624" s="5"/>
      <c r="T624" s="5"/>
      <c r="U624" s="5"/>
      <c r="V624" s="5"/>
      <c r="W624" s="5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  <c r="FS624" s="14"/>
      <c r="FT624" s="14"/>
      <c r="FU624" s="14"/>
      <c r="FV624" s="14"/>
      <c r="FW624" s="14"/>
      <c r="FX624" s="14"/>
      <c r="FY624" s="14"/>
      <c r="FZ624" s="14"/>
      <c r="GA624" s="14"/>
      <c r="GB624" s="14"/>
      <c r="GC624" s="14"/>
      <c r="GD624" s="14"/>
      <c r="GE624" s="5"/>
      <c r="GF624" s="5"/>
      <c r="GG624" s="5"/>
      <c r="GH624" s="5"/>
      <c r="GI624" s="5"/>
      <c r="GJ624" s="5"/>
      <c r="GK624" s="5"/>
      <c r="GL624" s="5"/>
      <c r="GM624" s="5"/>
      <c r="GN624" s="5"/>
    </row>
    <row r="625" spans="1:196" s="286" customFormat="1">
      <c r="A625" s="1"/>
      <c r="B625" s="2"/>
      <c r="C625" s="2"/>
      <c r="D625" s="2"/>
      <c r="E625" s="5"/>
      <c r="F625" s="369"/>
      <c r="G625" s="369"/>
      <c r="I625" s="5"/>
      <c r="J625" s="5"/>
      <c r="K625" s="295"/>
      <c r="L625" s="5"/>
      <c r="M625" s="298"/>
      <c r="N625" s="5"/>
      <c r="O625" s="298"/>
      <c r="P625" s="299"/>
      <c r="Q625" s="5"/>
      <c r="R625" s="5"/>
      <c r="S625" s="5"/>
      <c r="T625" s="5"/>
      <c r="U625" s="5"/>
      <c r="V625" s="5"/>
      <c r="W625" s="5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  <c r="FS625" s="14"/>
      <c r="FT625" s="14"/>
      <c r="FU625" s="14"/>
      <c r="FV625" s="14"/>
      <c r="FW625" s="14"/>
      <c r="FX625" s="14"/>
      <c r="FY625" s="14"/>
      <c r="FZ625" s="14"/>
      <c r="GA625" s="14"/>
      <c r="GB625" s="14"/>
      <c r="GC625" s="14"/>
      <c r="GD625" s="14"/>
      <c r="GE625" s="5"/>
      <c r="GF625" s="5"/>
      <c r="GG625" s="5"/>
      <c r="GH625" s="5"/>
      <c r="GI625" s="5"/>
      <c r="GJ625" s="5"/>
      <c r="GK625" s="5"/>
      <c r="GL625" s="5"/>
      <c r="GM625" s="5"/>
      <c r="GN625" s="5"/>
    </row>
    <row r="626" spans="1:196" s="286" customFormat="1">
      <c r="A626" s="1"/>
      <c r="B626" s="2"/>
      <c r="C626" s="2"/>
      <c r="D626" s="2"/>
      <c r="E626" s="5"/>
      <c r="F626" s="369"/>
      <c r="G626" s="369"/>
      <c r="I626" s="5"/>
      <c r="J626" s="5"/>
      <c r="K626" s="295"/>
      <c r="L626" s="5"/>
      <c r="M626" s="298"/>
      <c r="N626" s="5"/>
      <c r="O626" s="298"/>
      <c r="P626" s="299"/>
      <c r="Q626" s="5"/>
      <c r="R626" s="5"/>
      <c r="S626" s="5"/>
      <c r="T626" s="5"/>
      <c r="U626" s="5"/>
      <c r="V626" s="5"/>
      <c r="W626" s="5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  <c r="FS626" s="14"/>
      <c r="FT626" s="14"/>
      <c r="FU626" s="14"/>
      <c r="FV626" s="14"/>
      <c r="FW626" s="14"/>
      <c r="FX626" s="14"/>
      <c r="FY626" s="14"/>
      <c r="FZ626" s="14"/>
      <c r="GA626" s="14"/>
      <c r="GB626" s="14"/>
      <c r="GC626" s="14"/>
      <c r="GD626" s="14"/>
      <c r="GE626" s="5"/>
      <c r="GF626" s="5"/>
      <c r="GG626" s="5"/>
      <c r="GH626" s="5"/>
      <c r="GI626" s="5"/>
      <c r="GJ626" s="5"/>
      <c r="GK626" s="5"/>
      <c r="GL626" s="5"/>
      <c r="GM626" s="5"/>
      <c r="GN626" s="5"/>
    </row>
    <row r="627" spans="1:196" s="286" customFormat="1">
      <c r="A627" s="1"/>
      <c r="B627" s="2"/>
      <c r="C627" s="2"/>
      <c r="D627" s="2"/>
      <c r="E627" s="5"/>
      <c r="F627" s="369"/>
      <c r="G627" s="369"/>
      <c r="I627" s="5"/>
      <c r="J627" s="5"/>
      <c r="K627" s="295"/>
      <c r="L627" s="5"/>
      <c r="M627" s="298"/>
      <c r="N627" s="5"/>
      <c r="O627" s="298"/>
      <c r="P627" s="299"/>
      <c r="Q627" s="5"/>
      <c r="R627" s="5"/>
      <c r="S627" s="5"/>
      <c r="T627" s="5"/>
      <c r="U627" s="5"/>
      <c r="V627" s="5"/>
      <c r="W627" s="5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  <c r="FS627" s="14"/>
      <c r="FT627" s="14"/>
      <c r="FU627" s="14"/>
      <c r="FV627" s="14"/>
      <c r="FW627" s="14"/>
      <c r="FX627" s="14"/>
      <c r="FY627" s="14"/>
      <c r="FZ627" s="14"/>
      <c r="GA627" s="14"/>
      <c r="GB627" s="14"/>
      <c r="GC627" s="14"/>
      <c r="GD627" s="14"/>
      <c r="GE627" s="5"/>
      <c r="GF627" s="5"/>
      <c r="GG627" s="5"/>
      <c r="GH627" s="5"/>
      <c r="GI627" s="5"/>
      <c r="GJ627" s="5"/>
      <c r="GK627" s="5"/>
      <c r="GL627" s="5"/>
      <c r="GM627" s="5"/>
      <c r="GN627" s="5"/>
    </row>
    <row r="628" spans="1:196" s="286" customFormat="1">
      <c r="A628" s="1"/>
      <c r="B628" s="2"/>
      <c r="C628" s="2"/>
      <c r="D628" s="2"/>
      <c r="E628" s="5"/>
      <c r="F628" s="369"/>
      <c r="G628" s="369"/>
      <c r="I628" s="5"/>
      <c r="J628" s="5"/>
      <c r="K628" s="295"/>
      <c r="L628" s="5"/>
      <c r="M628" s="298"/>
      <c r="N628" s="5"/>
      <c r="O628" s="298"/>
      <c r="P628" s="299"/>
      <c r="Q628" s="5"/>
      <c r="R628" s="5"/>
      <c r="S628" s="5"/>
      <c r="T628" s="5"/>
      <c r="U628" s="5"/>
      <c r="V628" s="5"/>
      <c r="W628" s="5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  <c r="FS628" s="14"/>
      <c r="FT628" s="14"/>
      <c r="FU628" s="14"/>
      <c r="FV628" s="14"/>
      <c r="FW628" s="14"/>
      <c r="FX628" s="14"/>
      <c r="FY628" s="14"/>
      <c r="FZ628" s="14"/>
      <c r="GA628" s="14"/>
      <c r="GB628" s="14"/>
      <c r="GC628" s="14"/>
      <c r="GD628" s="14"/>
      <c r="GE628" s="5"/>
      <c r="GF628" s="5"/>
      <c r="GG628" s="5"/>
      <c r="GH628" s="5"/>
      <c r="GI628" s="5"/>
      <c r="GJ628" s="5"/>
      <c r="GK628" s="5"/>
      <c r="GL628" s="5"/>
      <c r="GM628" s="5"/>
      <c r="GN628" s="5"/>
    </row>
    <row r="629" spans="1:196" s="286" customFormat="1">
      <c r="A629" s="1"/>
      <c r="B629" s="2"/>
      <c r="C629" s="2"/>
      <c r="D629" s="2"/>
      <c r="E629" s="5"/>
      <c r="F629" s="369"/>
      <c r="G629" s="369"/>
      <c r="I629" s="5"/>
      <c r="J629" s="5"/>
      <c r="K629" s="295"/>
      <c r="L629" s="5"/>
      <c r="M629" s="298"/>
      <c r="N629" s="5"/>
      <c r="O629" s="298"/>
      <c r="P629" s="299"/>
      <c r="Q629" s="5"/>
      <c r="R629" s="5"/>
      <c r="S629" s="5"/>
      <c r="T629" s="5"/>
      <c r="U629" s="5"/>
      <c r="V629" s="5"/>
      <c r="W629" s="5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  <c r="FS629" s="14"/>
      <c r="FT629" s="14"/>
      <c r="FU629" s="14"/>
      <c r="FV629" s="14"/>
      <c r="FW629" s="14"/>
      <c r="FX629" s="14"/>
      <c r="FY629" s="14"/>
      <c r="FZ629" s="14"/>
      <c r="GA629" s="14"/>
      <c r="GB629" s="14"/>
      <c r="GC629" s="14"/>
      <c r="GD629" s="14"/>
      <c r="GE629" s="5"/>
      <c r="GF629" s="5"/>
      <c r="GG629" s="5"/>
      <c r="GH629" s="5"/>
      <c r="GI629" s="5"/>
      <c r="GJ629" s="5"/>
      <c r="GK629" s="5"/>
      <c r="GL629" s="5"/>
      <c r="GM629" s="5"/>
      <c r="GN629" s="5"/>
    </row>
    <row r="630" spans="1:196" s="286" customFormat="1">
      <c r="A630" s="1"/>
      <c r="B630" s="2"/>
      <c r="C630" s="2"/>
      <c r="D630" s="2"/>
      <c r="E630" s="5"/>
      <c r="F630" s="369"/>
      <c r="G630" s="369"/>
      <c r="I630" s="5"/>
      <c r="J630" s="5"/>
      <c r="K630" s="295"/>
      <c r="L630" s="5"/>
      <c r="M630" s="298"/>
      <c r="N630" s="5"/>
      <c r="O630" s="298"/>
      <c r="P630" s="299"/>
      <c r="Q630" s="5"/>
      <c r="R630" s="5"/>
      <c r="S630" s="5"/>
      <c r="T630" s="5"/>
      <c r="U630" s="5"/>
      <c r="V630" s="5"/>
      <c r="W630" s="5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  <c r="FU630" s="14"/>
      <c r="FV630" s="14"/>
      <c r="FW630" s="14"/>
      <c r="FX630" s="14"/>
      <c r="FY630" s="14"/>
      <c r="FZ630" s="14"/>
      <c r="GA630" s="14"/>
      <c r="GB630" s="14"/>
      <c r="GC630" s="14"/>
      <c r="GD630" s="14"/>
      <c r="GE630" s="5"/>
      <c r="GF630" s="5"/>
      <c r="GG630" s="5"/>
      <c r="GH630" s="5"/>
      <c r="GI630" s="5"/>
      <c r="GJ630" s="5"/>
      <c r="GK630" s="5"/>
      <c r="GL630" s="5"/>
      <c r="GM630" s="5"/>
      <c r="GN630" s="5"/>
    </row>
    <row r="631" spans="1:196" s="286" customFormat="1">
      <c r="A631" s="1"/>
      <c r="B631" s="2"/>
      <c r="C631" s="2"/>
      <c r="D631" s="2"/>
      <c r="E631" s="5"/>
      <c r="F631" s="369"/>
      <c r="G631" s="369"/>
      <c r="I631" s="5"/>
      <c r="J631" s="5"/>
      <c r="K631" s="295"/>
      <c r="L631" s="5"/>
      <c r="M631" s="298"/>
      <c r="N631" s="5"/>
      <c r="O631" s="298"/>
      <c r="P631" s="299"/>
      <c r="Q631" s="5"/>
      <c r="R631" s="5"/>
      <c r="S631" s="5"/>
      <c r="T631" s="5"/>
      <c r="U631" s="5"/>
      <c r="V631" s="5"/>
      <c r="W631" s="5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  <c r="FS631" s="14"/>
      <c r="FT631" s="14"/>
      <c r="FU631" s="14"/>
      <c r="FV631" s="14"/>
      <c r="FW631" s="14"/>
      <c r="FX631" s="14"/>
      <c r="FY631" s="14"/>
      <c r="FZ631" s="14"/>
      <c r="GA631" s="14"/>
      <c r="GB631" s="14"/>
      <c r="GC631" s="14"/>
      <c r="GD631" s="14"/>
      <c r="GE631" s="5"/>
      <c r="GF631" s="5"/>
      <c r="GG631" s="5"/>
      <c r="GH631" s="5"/>
      <c r="GI631" s="5"/>
      <c r="GJ631" s="5"/>
      <c r="GK631" s="5"/>
      <c r="GL631" s="5"/>
      <c r="GM631" s="5"/>
      <c r="GN631" s="5"/>
    </row>
    <row r="632" spans="1:196" s="286" customFormat="1">
      <c r="A632" s="1"/>
      <c r="B632" s="2"/>
      <c r="C632" s="2"/>
      <c r="D632" s="2"/>
      <c r="E632" s="5"/>
      <c r="F632" s="369"/>
      <c r="G632" s="369"/>
      <c r="I632" s="5"/>
      <c r="J632" s="5"/>
      <c r="K632" s="295"/>
      <c r="L632" s="5"/>
      <c r="M632" s="298"/>
      <c r="N632" s="5"/>
      <c r="O632" s="298"/>
      <c r="P632" s="299"/>
      <c r="Q632" s="5"/>
      <c r="R632" s="5"/>
      <c r="S632" s="5"/>
      <c r="T632" s="5"/>
      <c r="U632" s="5"/>
      <c r="V632" s="5"/>
      <c r="W632" s="5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  <c r="FS632" s="14"/>
      <c r="FT632" s="14"/>
      <c r="FU632" s="14"/>
      <c r="FV632" s="14"/>
      <c r="FW632" s="14"/>
      <c r="FX632" s="14"/>
      <c r="FY632" s="14"/>
      <c r="FZ632" s="14"/>
      <c r="GA632" s="14"/>
      <c r="GB632" s="14"/>
      <c r="GC632" s="14"/>
      <c r="GD632" s="14"/>
      <c r="GE632" s="5"/>
      <c r="GF632" s="5"/>
      <c r="GG632" s="5"/>
      <c r="GH632" s="5"/>
      <c r="GI632" s="5"/>
      <c r="GJ632" s="5"/>
      <c r="GK632" s="5"/>
      <c r="GL632" s="5"/>
      <c r="GM632" s="5"/>
      <c r="GN632" s="5"/>
    </row>
    <row r="633" spans="1:196" s="286" customFormat="1">
      <c r="A633" s="1"/>
      <c r="B633" s="2"/>
      <c r="C633" s="2"/>
      <c r="D633" s="2"/>
      <c r="E633" s="5"/>
      <c r="F633" s="369"/>
      <c r="G633" s="369"/>
      <c r="I633" s="5"/>
      <c r="J633" s="5"/>
      <c r="K633" s="295"/>
      <c r="L633" s="5"/>
      <c r="M633" s="298"/>
      <c r="N633" s="5"/>
      <c r="O633" s="298"/>
      <c r="P633" s="299"/>
      <c r="Q633" s="5"/>
      <c r="R633" s="5"/>
      <c r="S633" s="5"/>
      <c r="T633" s="5"/>
      <c r="U633" s="5"/>
      <c r="V633" s="5"/>
      <c r="W633" s="5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  <c r="FS633" s="14"/>
      <c r="FT633" s="14"/>
      <c r="FU633" s="14"/>
      <c r="FV633" s="14"/>
      <c r="FW633" s="14"/>
      <c r="FX633" s="14"/>
      <c r="FY633" s="14"/>
      <c r="FZ633" s="14"/>
      <c r="GA633" s="14"/>
      <c r="GB633" s="14"/>
      <c r="GC633" s="14"/>
      <c r="GD633" s="14"/>
      <c r="GE633" s="5"/>
      <c r="GF633" s="5"/>
      <c r="GG633" s="5"/>
      <c r="GH633" s="5"/>
      <c r="GI633" s="5"/>
      <c r="GJ633" s="5"/>
      <c r="GK633" s="5"/>
      <c r="GL633" s="5"/>
      <c r="GM633" s="5"/>
      <c r="GN633" s="5"/>
    </row>
    <row r="634" spans="1:196" s="286" customFormat="1">
      <c r="A634" s="1"/>
      <c r="B634" s="2"/>
      <c r="C634" s="2"/>
      <c r="D634" s="2"/>
      <c r="E634" s="5"/>
      <c r="F634" s="369"/>
      <c r="G634" s="369"/>
      <c r="I634" s="5"/>
      <c r="J634" s="5"/>
      <c r="K634" s="295"/>
      <c r="L634" s="5"/>
      <c r="M634" s="298"/>
      <c r="N634" s="5"/>
      <c r="O634" s="298"/>
      <c r="P634" s="299"/>
      <c r="Q634" s="5"/>
      <c r="R634" s="5"/>
      <c r="S634" s="5"/>
      <c r="T634" s="5"/>
      <c r="U634" s="5"/>
      <c r="V634" s="5"/>
      <c r="W634" s="5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  <c r="FS634" s="14"/>
      <c r="FT634" s="14"/>
      <c r="FU634" s="14"/>
      <c r="FV634" s="14"/>
      <c r="FW634" s="14"/>
      <c r="FX634" s="14"/>
      <c r="FY634" s="14"/>
      <c r="FZ634" s="14"/>
      <c r="GA634" s="14"/>
      <c r="GB634" s="14"/>
      <c r="GC634" s="14"/>
      <c r="GD634" s="14"/>
      <c r="GE634" s="5"/>
      <c r="GF634" s="5"/>
      <c r="GG634" s="5"/>
      <c r="GH634" s="5"/>
      <c r="GI634" s="5"/>
      <c r="GJ634" s="5"/>
      <c r="GK634" s="5"/>
      <c r="GL634" s="5"/>
      <c r="GM634" s="5"/>
      <c r="GN634" s="5"/>
    </row>
    <row r="635" spans="1:196" s="286" customFormat="1">
      <c r="A635" s="1"/>
      <c r="B635" s="2"/>
      <c r="C635" s="2"/>
      <c r="D635" s="2"/>
      <c r="E635" s="5"/>
      <c r="F635" s="369"/>
      <c r="G635" s="369"/>
      <c r="I635" s="5"/>
      <c r="J635" s="5"/>
      <c r="K635" s="295"/>
      <c r="L635" s="5"/>
      <c r="M635" s="298"/>
      <c r="N635" s="5"/>
      <c r="O635" s="298"/>
      <c r="P635" s="299"/>
      <c r="Q635" s="5"/>
      <c r="R635" s="5"/>
      <c r="S635" s="5"/>
      <c r="T635" s="5"/>
      <c r="U635" s="5"/>
      <c r="V635" s="5"/>
      <c r="W635" s="5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  <c r="FS635" s="14"/>
      <c r="FT635" s="14"/>
      <c r="FU635" s="14"/>
      <c r="FV635" s="14"/>
      <c r="FW635" s="14"/>
      <c r="FX635" s="14"/>
      <c r="FY635" s="14"/>
      <c r="FZ635" s="14"/>
      <c r="GA635" s="14"/>
      <c r="GB635" s="14"/>
      <c r="GC635" s="14"/>
      <c r="GD635" s="14"/>
      <c r="GE635" s="5"/>
      <c r="GF635" s="5"/>
      <c r="GG635" s="5"/>
      <c r="GH635" s="5"/>
      <c r="GI635" s="5"/>
      <c r="GJ635" s="5"/>
      <c r="GK635" s="5"/>
      <c r="GL635" s="5"/>
      <c r="GM635" s="5"/>
      <c r="GN635" s="5"/>
    </row>
    <row r="636" spans="1:196" s="286" customFormat="1">
      <c r="A636" s="1"/>
      <c r="B636" s="2"/>
      <c r="C636" s="2"/>
      <c r="D636" s="2"/>
      <c r="E636" s="5"/>
      <c r="F636" s="369"/>
      <c r="G636" s="369"/>
      <c r="I636" s="5"/>
      <c r="J636" s="5"/>
      <c r="K636" s="295"/>
      <c r="L636" s="5"/>
      <c r="M636" s="298"/>
      <c r="N636" s="5"/>
      <c r="O636" s="298"/>
      <c r="P636" s="299"/>
      <c r="Q636" s="5"/>
      <c r="R636" s="5"/>
      <c r="S636" s="5"/>
      <c r="T636" s="5"/>
      <c r="U636" s="5"/>
      <c r="V636" s="5"/>
      <c r="W636" s="5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  <c r="FS636" s="14"/>
      <c r="FT636" s="14"/>
      <c r="FU636" s="14"/>
      <c r="FV636" s="14"/>
      <c r="FW636" s="14"/>
      <c r="FX636" s="14"/>
      <c r="FY636" s="14"/>
      <c r="FZ636" s="14"/>
      <c r="GA636" s="14"/>
      <c r="GB636" s="14"/>
      <c r="GC636" s="14"/>
      <c r="GD636" s="14"/>
      <c r="GE636" s="5"/>
      <c r="GF636" s="5"/>
      <c r="GG636" s="5"/>
      <c r="GH636" s="5"/>
      <c r="GI636" s="5"/>
      <c r="GJ636" s="5"/>
      <c r="GK636" s="5"/>
      <c r="GL636" s="5"/>
      <c r="GM636" s="5"/>
      <c r="GN636" s="5"/>
    </row>
    <row r="637" spans="1:196" s="286" customFormat="1">
      <c r="A637" s="1"/>
      <c r="B637" s="2"/>
      <c r="C637" s="2"/>
      <c r="D637" s="2"/>
      <c r="E637" s="5"/>
      <c r="F637" s="369"/>
      <c r="G637" s="369"/>
      <c r="I637" s="5"/>
      <c r="J637" s="5"/>
      <c r="K637" s="295"/>
      <c r="L637" s="5"/>
      <c r="M637" s="298"/>
      <c r="N637" s="5"/>
      <c r="O637" s="298"/>
      <c r="P637" s="299"/>
      <c r="Q637" s="5"/>
      <c r="R637" s="5"/>
      <c r="S637" s="5"/>
      <c r="T637" s="5"/>
      <c r="U637" s="5"/>
      <c r="V637" s="5"/>
      <c r="W637" s="5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  <c r="FO637" s="14"/>
      <c r="FP637" s="14"/>
      <c r="FQ637" s="14"/>
      <c r="FR637" s="14"/>
      <c r="FS637" s="14"/>
      <c r="FT637" s="14"/>
      <c r="FU637" s="14"/>
      <c r="FV637" s="14"/>
      <c r="FW637" s="14"/>
      <c r="FX637" s="14"/>
      <c r="FY637" s="14"/>
      <c r="FZ637" s="14"/>
      <c r="GA637" s="14"/>
      <c r="GB637" s="14"/>
      <c r="GC637" s="14"/>
      <c r="GD637" s="14"/>
      <c r="GE637" s="5"/>
      <c r="GF637" s="5"/>
      <c r="GG637" s="5"/>
      <c r="GH637" s="5"/>
      <c r="GI637" s="5"/>
      <c r="GJ637" s="5"/>
      <c r="GK637" s="5"/>
      <c r="GL637" s="5"/>
      <c r="GM637" s="5"/>
      <c r="GN637" s="5"/>
    </row>
    <row r="638" spans="1:196" s="286" customFormat="1">
      <c r="A638" s="1"/>
      <c r="B638" s="2"/>
      <c r="C638" s="2"/>
      <c r="D638" s="2"/>
      <c r="E638" s="5"/>
      <c r="F638" s="369"/>
      <c r="G638" s="369"/>
      <c r="I638" s="5"/>
      <c r="J638" s="5"/>
      <c r="K638" s="295"/>
      <c r="L638" s="5"/>
      <c r="M638" s="298"/>
      <c r="N638" s="5"/>
      <c r="O638" s="298"/>
      <c r="P638" s="299"/>
      <c r="Q638" s="5"/>
      <c r="R638" s="5"/>
      <c r="S638" s="5"/>
      <c r="T638" s="5"/>
      <c r="U638" s="5"/>
      <c r="V638" s="5"/>
      <c r="W638" s="5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  <c r="FS638" s="14"/>
      <c r="FT638" s="14"/>
      <c r="FU638" s="14"/>
      <c r="FV638" s="14"/>
      <c r="FW638" s="14"/>
      <c r="FX638" s="14"/>
      <c r="FY638" s="14"/>
      <c r="FZ638" s="14"/>
      <c r="GA638" s="14"/>
      <c r="GB638" s="14"/>
      <c r="GC638" s="14"/>
      <c r="GD638" s="14"/>
      <c r="GE638" s="5"/>
      <c r="GF638" s="5"/>
      <c r="GG638" s="5"/>
      <c r="GH638" s="5"/>
      <c r="GI638" s="5"/>
      <c r="GJ638" s="5"/>
      <c r="GK638" s="5"/>
      <c r="GL638" s="5"/>
      <c r="GM638" s="5"/>
      <c r="GN638" s="5"/>
    </row>
    <row r="639" spans="1:196" s="286" customFormat="1">
      <c r="A639" s="1"/>
      <c r="B639" s="2"/>
      <c r="C639" s="2"/>
      <c r="D639" s="2"/>
      <c r="E639" s="5"/>
      <c r="F639" s="369"/>
      <c r="G639" s="369"/>
      <c r="I639" s="5"/>
      <c r="J639" s="5"/>
      <c r="K639" s="295"/>
      <c r="L639" s="5"/>
      <c r="M639" s="298"/>
      <c r="N639" s="5"/>
      <c r="O639" s="298"/>
      <c r="P639" s="299"/>
      <c r="Q639" s="5"/>
      <c r="R639" s="5"/>
      <c r="S639" s="5"/>
      <c r="T639" s="5"/>
      <c r="U639" s="5"/>
      <c r="V639" s="5"/>
      <c r="W639" s="5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  <c r="FS639" s="14"/>
      <c r="FT639" s="14"/>
      <c r="FU639" s="14"/>
      <c r="FV639" s="14"/>
      <c r="FW639" s="14"/>
      <c r="FX639" s="14"/>
      <c r="FY639" s="14"/>
      <c r="FZ639" s="14"/>
      <c r="GA639" s="14"/>
      <c r="GB639" s="14"/>
      <c r="GC639" s="14"/>
      <c r="GD639" s="14"/>
      <c r="GE639" s="5"/>
      <c r="GF639" s="5"/>
      <c r="GG639" s="5"/>
      <c r="GH639" s="5"/>
      <c r="GI639" s="5"/>
      <c r="GJ639" s="5"/>
      <c r="GK639" s="5"/>
      <c r="GL639" s="5"/>
      <c r="GM639" s="5"/>
      <c r="GN639" s="5"/>
    </row>
    <row r="640" spans="1:196" s="286" customFormat="1">
      <c r="A640" s="1"/>
      <c r="B640" s="2"/>
      <c r="C640" s="2"/>
      <c r="D640" s="2"/>
      <c r="E640" s="5"/>
      <c r="F640" s="369"/>
      <c r="G640" s="369"/>
      <c r="I640" s="5"/>
      <c r="J640" s="5"/>
      <c r="K640" s="295"/>
      <c r="L640" s="5"/>
      <c r="M640" s="298"/>
      <c r="N640" s="5"/>
      <c r="O640" s="298"/>
      <c r="P640" s="299"/>
      <c r="Q640" s="5"/>
      <c r="R640" s="5"/>
      <c r="S640" s="5"/>
      <c r="T640" s="5"/>
      <c r="U640" s="5"/>
      <c r="V640" s="5"/>
      <c r="W640" s="5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  <c r="FS640" s="14"/>
      <c r="FT640" s="14"/>
      <c r="FU640" s="14"/>
      <c r="FV640" s="14"/>
      <c r="FW640" s="14"/>
      <c r="FX640" s="14"/>
      <c r="FY640" s="14"/>
      <c r="FZ640" s="14"/>
      <c r="GA640" s="14"/>
      <c r="GB640" s="14"/>
      <c r="GC640" s="14"/>
      <c r="GD640" s="14"/>
      <c r="GE640" s="5"/>
      <c r="GF640" s="5"/>
      <c r="GG640" s="5"/>
      <c r="GH640" s="5"/>
      <c r="GI640" s="5"/>
      <c r="GJ640" s="5"/>
      <c r="GK640" s="5"/>
      <c r="GL640" s="5"/>
      <c r="GM640" s="5"/>
      <c r="GN640" s="5"/>
    </row>
    <row r="641" spans="1:196" s="286" customFormat="1">
      <c r="A641" s="1"/>
      <c r="B641" s="2"/>
      <c r="C641" s="2"/>
      <c r="D641" s="2"/>
      <c r="E641" s="5"/>
      <c r="F641" s="369"/>
      <c r="G641" s="369"/>
      <c r="I641" s="5"/>
      <c r="J641" s="5"/>
      <c r="K641" s="295"/>
      <c r="L641" s="5"/>
      <c r="M641" s="298"/>
      <c r="N641" s="5"/>
      <c r="O641" s="298"/>
      <c r="P641" s="299"/>
      <c r="Q641" s="5"/>
      <c r="R641" s="5"/>
      <c r="S641" s="5"/>
      <c r="T641" s="5"/>
      <c r="U641" s="5"/>
      <c r="V641" s="5"/>
      <c r="W641" s="5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  <c r="FS641" s="14"/>
      <c r="FT641" s="14"/>
      <c r="FU641" s="14"/>
      <c r="FV641" s="14"/>
      <c r="FW641" s="14"/>
      <c r="FX641" s="14"/>
      <c r="FY641" s="14"/>
      <c r="FZ641" s="14"/>
      <c r="GA641" s="14"/>
      <c r="GB641" s="14"/>
      <c r="GC641" s="14"/>
      <c r="GD641" s="14"/>
      <c r="GE641" s="5"/>
      <c r="GF641" s="5"/>
      <c r="GG641" s="5"/>
      <c r="GH641" s="5"/>
      <c r="GI641" s="5"/>
      <c r="GJ641" s="5"/>
      <c r="GK641" s="5"/>
      <c r="GL641" s="5"/>
      <c r="GM641" s="5"/>
      <c r="GN641" s="5"/>
    </row>
    <row r="642" spans="1:196" s="286" customFormat="1">
      <c r="A642" s="1"/>
      <c r="B642" s="2"/>
      <c r="C642" s="2"/>
      <c r="D642" s="2"/>
      <c r="E642" s="5"/>
      <c r="F642" s="369"/>
      <c r="G642" s="369"/>
      <c r="I642" s="5"/>
      <c r="J642" s="5"/>
      <c r="K642" s="295"/>
      <c r="L642" s="5"/>
      <c r="M642" s="298"/>
      <c r="N642" s="5"/>
      <c r="O642" s="298"/>
      <c r="P642" s="299"/>
      <c r="Q642" s="5"/>
      <c r="R642" s="5"/>
      <c r="S642" s="5"/>
      <c r="T642" s="5"/>
      <c r="U642" s="5"/>
      <c r="V642" s="5"/>
      <c r="W642" s="5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  <c r="FS642" s="14"/>
      <c r="FT642" s="14"/>
      <c r="FU642" s="14"/>
      <c r="FV642" s="14"/>
      <c r="FW642" s="14"/>
      <c r="FX642" s="14"/>
      <c r="FY642" s="14"/>
      <c r="FZ642" s="14"/>
      <c r="GA642" s="14"/>
      <c r="GB642" s="14"/>
      <c r="GC642" s="14"/>
      <c r="GD642" s="14"/>
      <c r="GE642" s="5"/>
      <c r="GF642" s="5"/>
      <c r="GG642" s="5"/>
      <c r="GH642" s="5"/>
      <c r="GI642" s="5"/>
      <c r="GJ642" s="5"/>
      <c r="GK642" s="5"/>
      <c r="GL642" s="5"/>
      <c r="GM642" s="5"/>
      <c r="GN642" s="5"/>
    </row>
    <row r="643" spans="1:196" s="286" customFormat="1">
      <c r="A643" s="1"/>
      <c r="B643" s="2"/>
      <c r="C643" s="2"/>
      <c r="D643" s="2"/>
      <c r="E643" s="5"/>
      <c r="F643" s="369"/>
      <c r="G643" s="369"/>
      <c r="I643" s="5"/>
      <c r="J643" s="5"/>
      <c r="K643" s="295"/>
      <c r="L643" s="5"/>
      <c r="M643" s="298"/>
      <c r="N643" s="5"/>
      <c r="O643" s="298"/>
      <c r="P643" s="299"/>
      <c r="Q643" s="5"/>
      <c r="R643" s="5"/>
      <c r="S643" s="5"/>
      <c r="T643" s="5"/>
      <c r="U643" s="5"/>
      <c r="V643" s="5"/>
      <c r="W643" s="5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  <c r="FS643" s="14"/>
      <c r="FT643" s="14"/>
      <c r="FU643" s="14"/>
      <c r="FV643" s="14"/>
      <c r="FW643" s="14"/>
      <c r="FX643" s="14"/>
      <c r="FY643" s="14"/>
      <c r="FZ643" s="14"/>
      <c r="GA643" s="14"/>
      <c r="GB643" s="14"/>
      <c r="GC643" s="14"/>
      <c r="GD643" s="14"/>
      <c r="GE643" s="5"/>
      <c r="GF643" s="5"/>
      <c r="GG643" s="5"/>
      <c r="GH643" s="5"/>
      <c r="GI643" s="5"/>
      <c r="GJ643" s="5"/>
      <c r="GK643" s="5"/>
      <c r="GL643" s="5"/>
      <c r="GM643" s="5"/>
      <c r="GN643" s="5"/>
    </row>
    <row r="644" spans="1:196" s="286" customFormat="1">
      <c r="A644" s="1"/>
      <c r="B644" s="2"/>
      <c r="C644" s="2"/>
      <c r="D644" s="2"/>
      <c r="E644" s="5"/>
      <c r="F644" s="369"/>
      <c r="G644" s="369"/>
      <c r="I644" s="5"/>
      <c r="J644" s="5"/>
      <c r="K644" s="295"/>
      <c r="L644" s="5"/>
      <c r="M644" s="298"/>
      <c r="N644" s="5"/>
      <c r="O644" s="298"/>
      <c r="P644" s="299"/>
      <c r="Q644" s="5"/>
      <c r="R644" s="5"/>
      <c r="S644" s="5"/>
      <c r="T644" s="5"/>
      <c r="U644" s="5"/>
      <c r="V644" s="5"/>
      <c r="W644" s="5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  <c r="FS644" s="14"/>
      <c r="FT644" s="14"/>
      <c r="FU644" s="14"/>
      <c r="FV644" s="14"/>
      <c r="FW644" s="14"/>
      <c r="FX644" s="14"/>
      <c r="FY644" s="14"/>
      <c r="FZ644" s="14"/>
      <c r="GA644" s="14"/>
      <c r="GB644" s="14"/>
      <c r="GC644" s="14"/>
      <c r="GD644" s="14"/>
      <c r="GE644" s="5"/>
      <c r="GF644" s="5"/>
      <c r="GG644" s="5"/>
      <c r="GH644" s="5"/>
      <c r="GI644" s="5"/>
      <c r="GJ644" s="5"/>
      <c r="GK644" s="5"/>
      <c r="GL644" s="5"/>
      <c r="GM644" s="5"/>
      <c r="GN644" s="5"/>
    </row>
    <row r="645" spans="1:196" s="286" customFormat="1">
      <c r="A645" s="1"/>
      <c r="B645" s="2"/>
      <c r="C645" s="2"/>
      <c r="D645" s="2"/>
      <c r="E645" s="5"/>
      <c r="F645" s="369"/>
      <c r="G645" s="369"/>
      <c r="I645" s="5"/>
      <c r="J645" s="5"/>
      <c r="K645" s="295"/>
      <c r="L645" s="5"/>
      <c r="M645" s="298"/>
      <c r="N645" s="5"/>
      <c r="O645" s="298"/>
      <c r="P645" s="299"/>
      <c r="Q645" s="5"/>
      <c r="R645" s="5"/>
      <c r="S645" s="5"/>
      <c r="T645" s="5"/>
      <c r="U645" s="5"/>
      <c r="V645" s="5"/>
      <c r="W645" s="5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  <c r="FU645" s="14"/>
      <c r="FV645" s="14"/>
      <c r="FW645" s="14"/>
      <c r="FX645" s="14"/>
      <c r="FY645" s="14"/>
      <c r="FZ645" s="14"/>
      <c r="GA645" s="14"/>
      <c r="GB645" s="14"/>
      <c r="GC645" s="14"/>
      <c r="GD645" s="14"/>
      <c r="GE645" s="5"/>
      <c r="GF645" s="5"/>
      <c r="GG645" s="5"/>
      <c r="GH645" s="5"/>
      <c r="GI645" s="5"/>
      <c r="GJ645" s="5"/>
      <c r="GK645" s="5"/>
      <c r="GL645" s="5"/>
      <c r="GM645" s="5"/>
      <c r="GN645" s="5"/>
    </row>
    <row r="646" spans="1:196" s="286" customFormat="1">
      <c r="A646" s="1"/>
      <c r="B646" s="2"/>
      <c r="C646" s="2"/>
      <c r="D646" s="2"/>
      <c r="E646" s="5"/>
      <c r="F646" s="369"/>
      <c r="G646" s="369"/>
      <c r="I646" s="5"/>
      <c r="J646" s="5"/>
      <c r="K646" s="295"/>
      <c r="L646" s="5"/>
      <c r="M646" s="298"/>
      <c r="N646" s="5"/>
      <c r="O646" s="298"/>
      <c r="P646" s="299"/>
      <c r="Q646" s="5"/>
      <c r="R646" s="5"/>
      <c r="S646" s="5"/>
      <c r="T646" s="5"/>
      <c r="U646" s="5"/>
      <c r="V646" s="5"/>
      <c r="W646" s="5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  <c r="FS646" s="14"/>
      <c r="FT646" s="14"/>
      <c r="FU646" s="14"/>
      <c r="FV646" s="14"/>
      <c r="FW646" s="14"/>
      <c r="FX646" s="14"/>
      <c r="FY646" s="14"/>
      <c r="FZ646" s="14"/>
      <c r="GA646" s="14"/>
      <c r="GB646" s="14"/>
      <c r="GC646" s="14"/>
      <c r="GD646" s="14"/>
      <c r="GE646" s="5"/>
      <c r="GF646" s="5"/>
      <c r="GG646" s="5"/>
      <c r="GH646" s="5"/>
      <c r="GI646" s="5"/>
      <c r="GJ646" s="5"/>
      <c r="GK646" s="5"/>
      <c r="GL646" s="5"/>
      <c r="GM646" s="5"/>
      <c r="GN646" s="5"/>
    </row>
    <row r="647" spans="1:196" s="286" customFormat="1">
      <c r="A647" s="1"/>
      <c r="B647" s="2"/>
      <c r="C647" s="2"/>
      <c r="D647" s="2"/>
      <c r="E647" s="5"/>
      <c r="F647" s="369"/>
      <c r="G647" s="369"/>
      <c r="I647" s="5"/>
      <c r="J647" s="5"/>
      <c r="K647" s="295"/>
      <c r="L647" s="5"/>
      <c r="M647" s="298"/>
      <c r="N647" s="5"/>
      <c r="O647" s="298"/>
      <c r="P647" s="299"/>
      <c r="Q647" s="5"/>
      <c r="R647" s="5"/>
      <c r="S647" s="5"/>
      <c r="T647" s="5"/>
      <c r="U647" s="5"/>
      <c r="V647" s="5"/>
      <c r="W647" s="5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  <c r="FO647" s="14"/>
      <c r="FP647" s="14"/>
      <c r="FQ647" s="14"/>
      <c r="FR647" s="14"/>
      <c r="FS647" s="14"/>
      <c r="FT647" s="14"/>
      <c r="FU647" s="14"/>
      <c r="FV647" s="14"/>
      <c r="FW647" s="14"/>
      <c r="FX647" s="14"/>
      <c r="FY647" s="14"/>
      <c r="FZ647" s="14"/>
      <c r="GA647" s="14"/>
      <c r="GB647" s="14"/>
      <c r="GC647" s="14"/>
      <c r="GD647" s="14"/>
      <c r="GE647" s="5"/>
      <c r="GF647" s="5"/>
      <c r="GG647" s="5"/>
      <c r="GH647" s="5"/>
      <c r="GI647" s="5"/>
      <c r="GJ647" s="5"/>
      <c r="GK647" s="5"/>
      <c r="GL647" s="5"/>
      <c r="GM647" s="5"/>
      <c r="GN647" s="5"/>
    </row>
    <row r="648" spans="1:196" s="286" customFormat="1">
      <c r="A648" s="1"/>
      <c r="B648" s="2"/>
      <c r="C648" s="2"/>
      <c r="D648" s="2"/>
      <c r="E648" s="5"/>
      <c r="F648" s="369"/>
      <c r="G648" s="369"/>
      <c r="I648" s="5"/>
      <c r="J648" s="5"/>
      <c r="K648" s="295"/>
      <c r="L648" s="5"/>
      <c r="M648" s="298"/>
      <c r="N648" s="5"/>
      <c r="O648" s="298"/>
      <c r="P648" s="299"/>
      <c r="Q648" s="5"/>
      <c r="R648" s="5"/>
      <c r="S648" s="5"/>
      <c r="T648" s="5"/>
      <c r="U648" s="5"/>
      <c r="V648" s="5"/>
      <c r="W648" s="5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  <c r="FS648" s="14"/>
      <c r="FT648" s="14"/>
      <c r="FU648" s="14"/>
      <c r="FV648" s="14"/>
      <c r="FW648" s="14"/>
      <c r="FX648" s="14"/>
      <c r="FY648" s="14"/>
      <c r="FZ648" s="14"/>
      <c r="GA648" s="14"/>
      <c r="GB648" s="14"/>
      <c r="GC648" s="14"/>
      <c r="GD648" s="14"/>
      <c r="GE648" s="5"/>
      <c r="GF648" s="5"/>
      <c r="GG648" s="5"/>
      <c r="GH648" s="5"/>
      <c r="GI648" s="5"/>
      <c r="GJ648" s="5"/>
      <c r="GK648" s="5"/>
      <c r="GL648" s="5"/>
      <c r="GM648" s="5"/>
      <c r="GN648" s="5"/>
    </row>
    <row r="649" spans="1:196" s="286" customFormat="1">
      <c r="A649" s="1"/>
      <c r="B649" s="2"/>
      <c r="C649" s="2"/>
      <c r="D649" s="2"/>
      <c r="E649" s="5"/>
      <c r="F649" s="369"/>
      <c r="G649" s="369"/>
      <c r="I649" s="5"/>
      <c r="J649" s="5"/>
      <c r="K649" s="295"/>
      <c r="L649" s="5"/>
      <c r="M649" s="298"/>
      <c r="N649" s="5"/>
      <c r="O649" s="298"/>
      <c r="P649" s="299"/>
      <c r="Q649" s="5"/>
      <c r="R649" s="5"/>
      <c r="S649" s="5"/>
      <c r="T649" s="5"/>
      <c r="U649" s="5"/>
      <c r="V649" s="5"/>
      <c r="W649" s="5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  <c r="FS649" s="14"/>
      <c r="FT649" s="14"/>
      <c r="FU649" s="14"/>
      <c r="FV649" s="14"/>
      <c r="FW649" s="14"/>
      <c r="FX649" s="14"/>
      <c r="FY649" s="14"/>
      <c r="FZ649" s="14"/>
      <c r="GA649" s="14"/>
      <c r="GB649" s="14"/>
      <c r="GC649" s="14"/>
      <c r="GD649" s="14"/>
      <c r="GE649" s="5"/>
      <c r="GF649" s="5"/>
      <c r="GG649" s="5"/>
      <c r="GH649" s="5"/>
      <c r="GI649" s="5"/>
      <c r="GJ649" s="5"/>
      <c r="GK649" s="5"/>
      <c r="GL649" s="5"/>
      <c r="GM649" s="5"/>
      <c r="GN649" s="5"/>
    </row>
    <row r="650" spans="1:196" s="286" customFormat="1">
      <c r="A650" s="1"/>
      <c r="B650" s="2"/>
      <c r="C650" s="2"/>
      <c r="D650" s="2"/>
      <c r="E650" s="5"/>
      <c r="F650" s="369"/>
      <c r="G650" s="369"/>
      <c r="I650" s="5"/>
      <c r="J650" s="5"/>
      <c r="K650" s="295"/>
      <c r="L650" s="5"/>
      <c r="M650" s="298"/>
      <c r="N650" s="5"/>
      <c r="O650" s="298"/>
      <c r="P650" s="299"/>
      <c r="Q650" s="5"/>
      <c r="R650" s="5"/>
      <c r="S650" s="5"/>
      <c r="T650" s="5"/>
      <c r="U650" s="5"/>
      <c r="V650" s="5"/>
      <c r="W650" s="5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  <c r="FS650" s="14"/>
      <c r="FT650" s="14"/>
      <c r="FU650" s="14"/>
      <c r="FV650" s="14"/>
      <c r="FW650" s="14"/>
      <c r="FX650" s="14"/>
      <c r="FY650" s="14"/>
      <c r="FZ650" s="14"/>
      <c r="GA650" s="14"/>
      <c r="GB650" s="14"/>
      <c r="GC650" s="14"/>
      <c r="GD650" s="14"/>
      <c r="GE650" s="5"/>
      <c r="GF650" s="5"/>
      <c r="GG650" s="5"/>
      <c r="GH650" s="5"/>
      <c r="GI650" s="5"/>
      <c r="GJ650" s="5"/>
      <c r="GK650" s="5"/>
      <c r="GL650" s="5"/>
      <c r="GM650" s="5"/>
      <c r="GN650" s="5"/>
    </row>
    <row r="651" spans="1:196" s="286" customFormat="1">
      <c r="A651" s="1"/>
      <c r="B651" s="2"/>
      <c r="C651" s="2"/>
      <c r="D651" s="2"/>
      <c r="E651" s="5"/>
      <c r="F651" s="369"/>
      <c r="G651" s="369"/>
      <c r="I651" s="5"/>
      <c r="J651" s="5"/>
      <c r="K651" s="295"/>
      <c r="L651" s="5"/>
      <c r="M651" s="298"/>
      <c r="N651" s="5"/>
      <c r="O651" s="298"/>
      <c r="P651" s="299"/>
      <c r="Q651" s="5"/>
      <c r="R651" s="5"/>
      <c r="S651" s="5"/>
      <c r="T651" s="5"/>
      <c r="U651" s="5"/>
      <c r="V651" s="5"/>
      <c r="W651" s="5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  <c r="FS651" s="14"/>
      <c r="FT651" s="14"/>
      <c r="FU651" s="14"/>
      <c r="FV651" s="14"/>
      <c r="FW651" s="14"/>
      <c r="FX651" s="14"/>
      <c r="FY651" s="14"/>
      <c r="FZ651" s="14"/>
      <c r="GA651" s="14"/>
      <c r="GB651" s="14"/>
      <c r="GC651" s="14"/>
      <c r="GD651" s="14"/>
      <c r="GE651" s="5"/>
      <c r="GF651" s="5"/>
      <c r="GG651" s="5"/>
      <c r="GH651" s="5"/>
      <c r="GI651" s="5"/>
      <c r="GJ651" s="5"/>
      <c r="GK651" s="5"/>
      <c r="GL651" s="5"/>
      <c r="GM651" s="5"/>
      <c r="GN651" s="5"/>
    </row>
    <row r="652" spans="1:196" s="286" customFormat="1">
      <c r="A652" s="1"/>
      <c r="B652" s="2"/>
      <c r="C652" s="2"/>
      <c r="D652" s="2"/>
      <c r="E652" s="5"/>
      <c r="F652" s="369"/>
      <c r="G652" s="369"/>
      <c r="I652" s="5"/>
      <c r="J652" s="5"/>
      <c r="K652" s="295"/>
      <c r="L652" s="5"/>
      <c r="M652" s="298"/>
      <c r="N652" s="5"/>
      <c r="O652" s="298"/>
      <c r="P652" s="299"/>
      <c r="Q652" s="5"/>
      <c r="R652" s="5"/>
      <c r="S652" s="5"/>
      <c r="T652" s="5"/>
      <c r="U652" s="5"/>
      <c r="V652" s="5"/>
      <c r="W652" s="5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4"/>
      <c r="FP652" s="14"/>
      <c r="FQ652" s="14"/>
      <c r="FR652" s="14"/>
      <c r="FS652" s="14"/>
      <c r="FT652" s="14"/>
      <c r="FU652" s="14"/>
      <c r="FV652" s="14"/>
      <c r="FW652" s="14"/>
      <c r="FX652" s="14"/>
      <c r="FY652" s="14"/>
      <c r="FZ652" s="14"/>
      <c r="GA652" s="14"/>
      <c r="GB652" s="14"/>
      <c r="GC652" s="14"/>
      <c r="GD652" s="14"/>
      <c r="GE652" s="5"/>
      <c r="GF652" s="5"/>
      <c r="GG652" s="5"/>
      <c r="GH652" s="5"/>
      <c r="GI652" s="5"/>
      <c r="GJ652" s="5"/>
      <c r="GK652" s="5"/>
      <c r="GL652" s="5"/>
      <c r="GM652" s="5"/>
      <c r="GN652" s="5"/>
    </row>
    <row r="653" spans="1:196" s="286" customFormat="1">
      <c r="A653" s="1"/>
      <c r="B653" s="2"/>
      <c r="C653" s="2"/>
      <c r="D653" s="2"/>
      <c r="E653" s="5"/>
      <c r="F653" s="369"/>
      <c r="G653" s="369"/>
      <c r="I653" s="5"/>
      <c r="J653" s="5"/>
      <c r="K653" s="295"/>
      <c r="L653" s="5"/>
      <c r="M653" s="298"/>
      <c r="N653" s="5"/>
      <c r="O653" s="298"/>
      <c r="P653" s="299"/>
      <c r="Q653" s="5"/>
      <c r="R653" s="5"/>
      <c r="S653" s="5"/>
      <c r="T653" s="5"/>
      <c r="U653" s="5"/>
      <c r="V653" s="5"/>
      <c r="W653" s="5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  <c r="FS653" s="14"/>
      <c r="FT653" s="14"/>
      <c r="FU653" s="14"/>
      <c r="FV653" s="14"/>
      <c r="FW653" s="14"/>
      <c r="FX653" s="14"/>
      <c r="FY653" s="14"/>
      <c r="FZ653" s="14"/>
      <c r="GA653" s="14"/>
      <c r="GB653" s="14"/>
      <c r="GC653" s="14"/>
      <c r="GD653" s="14"/>
      <c r="GE653" s="5"/>
      <c r="GF653" s="5"/>
      <c r="GG653" s="5"/>
      <c r="GH653" s="5"/>
      <c r="GI653" s="5"/>
      <c r="GJ653" s="5"/>
      <c r="GK653" s="5"/>
      <c r="GL653" s="5"/>
      <c r="GM653" s="5"/>
      <c r="GN653" s="5"/>
    </row>
    <row r="654" spans="1:196" s="286" customFormat="1">
      <c r="A654" s="1"/>
      <c r="B654" s="2"/>
      <c r="C654" s="2"/>
      <c r="D654" s="2"/>
      <c r="E654" s="5"/>
      <c r="F654" s="369"/>
      <c r="G654" s="369"/>
      <c r="I654" s="5"/>
      <c r="J654" s="5"/>
      <c r="K654" s="295"/>
      <c r="L654" s="5"/>
      <c r="M654" s="298"/>
      <c r="N654" s="5"/>
      <c r="O654" s="298"/>
      <c r="P654" s="299"/>
      <c r="Q654" s="5"/>
      <c r="R654" s="5"/>
      <c r="S654" s="5"/>
      <c r="T654" s="5"/>
      <c r="U654" s="5"/>
      <c r="V654" s="5"/>
      <c r="W654" s="5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  <c r="FS654" s="14"/>
      <c r="FT654" s="14"/>
      <c r="FU654" s="14"/>
      <c r="FV654" s="14"/>
      <c r="FW654" s="14"/>
      <c r="FX654" s="14"/>
      <c r="FY654" s="14"/>
      <c r="FZ654" s="14"/>
      <c r="GA654" s="14"/>
      <c r="GB654" s="14"/>
      <c r="GC654" s="14"/>
      <c r="GD654" s="14"/>
      <c r="GE654" s="5"/>
      <c r="GF654" s="5"/>
      <c r="GG654" s="5"/>
      <c r="GH654" s="5"/>
      <c r="GI654" s="5"/>
      <c r="GJ654" s="5"/>
      <c r="GK654" s="5"/>
      <c r="GL654" s="5"/>
      <c r="GM654" s="5"/>
      <c r="GN654" s="5"/>
    </row>
    <row r="655" spans="1:196" s="286" customFormat="1">
      <c r="A655" s="1"/>
      <c r="B655" s="2"/>
      <c r="C655" s="2"/>
      <c r="D655" s="2"/>
      <c r="E655" s="5"/>
      <c r="F655" s="369"/>
      <c r="G655" s="369"/>
      <c r="I655" s="5"/>
      <c r="J655" s="5"/>
      <c r="K655" s="295"/>
      <c r="L655" s="5"/>
      <c r="M655" s="298"/>
      <c r="N655" s="5"/>
      <c r="O655" s="298"/>
      <c r="P655" s="299"/>
      <c r="Q655" s="5"/>
      <c r="R655" s="5"/>
      <c r="S655" s="5"/>
      <c r="T655" s="5"/>
      <c r="U655" s="5"/>
      <c r="V655" s="5"/>
      <c r="W655" s="5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  <c r="FS655" s="14"/>
      <c r="FT655" s="14"/>
      <c r="FU655" s="14"/>
      <c r="FV655" s="14"/>
      <c r="FW655" s="14"/>
      <c r="FX655" s="14"/>
      <c r="FY655" s="14"/>
      <c r="FZ655" s="14"/>
      <c r="GA655" s="14"/>
      <c r="GB655" s="14"/>
      <c r="GC655" s="14"/>
      <c r="GD655" s="14"/>
      <c r="GE655" s="5"/>
      <c r="GF655" s="5"/>
      <c r="GG655" s="5"/>
      <c r="GH655" s="5"/>
      <c r="GI655" s="5"/>
      <c r="GJ655" s="5"/>
      <c r="GK655" s="5"/>
      <c r="GL655" s="5"/>
      <c r="GM655" s="5"/>
      <c r="GN655" s="5"/>
    </row>
    <row r="656" spans="1:196" s="286" customFormat="1">
      <c r="A656" s="1"/>
      <c r="B656" s="2"/>
      <c r="C656" s="2"/>
      <c r="D656" s="2"/>
      <c r="E656" s="5"/>
      <c r="F656" s="369"/>
      <c r="G656" s="369"/>
      <c r="I656" s="5"/>
      <c r="J656" s="5"/>
      <c r="K656" s="295"/>
      <c r="L656" s="5"/>
      <c r="M656" s="298"/>
      <c r="N656" s="5"/>
      <c r="O656" s="298"/>
      <c r="P656" s="299"/>
      <c r="Q656" s="5"/>
      <c r="R656" s="5"/>
      <c r="S656" s="5"/>
      <c r="T656" s="5"/>
      <c r="U656" s="5"/>
      <c r="V656" s="5"/>
      <c r="W656" s="5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  <c r="FS656" s="14"/>
      <c r="FT656" s="14"/>
      <c r="FU656" s="14"/>
      <c r="FV656" s="14"/>
      <c r="FW656" s="14"/>
      <c r="FX656" s="14"/>
      <c r="FY656" s="14"/>
      <c r="FZ656" s="14"/>
      <c r="GA656" s="14"/>
      <c r="GB656" s="14"/>
      <c r="GC656" s="14"/>
      <c r="GD656" s="14"/>
      <c r="GE656" s="5"/>
      <c r="GF656" s="5"/>
      <c r="GG656" s="5"/>
      <c r="GH656" s="5"/>
      <c r="GI656" s="5"/>
      <c r="GJ656" s="5"/>
      <c r="GK656" s="5"/>
      <c r="GL656" s="5"/>
      <c r="GM656" s="5"/>
      <c r="GN656" s="5"/>
    </row>
    <row r="657" spans="1:196" s="286" customFormat="1">
      <c r="A657" s="1"/>
      <c r="B657" s="2"/>
      <c r="C657" s="2"/>
      <c r="D657" s="2"/>
      <c r="E657" s="5"/>
      <c r="F657" s="369"/>
      <c r="G657" s="369"/>
      <c r="I657" s="5"/>
      <c r="J657" s="5"/>
      <c r="K657" s="295"/>
      <c r="L657" s="5"/>
      <c r="M657" s="298"/>
      <c r="N657" s="5"/>
      <c r="O657" s="298"/>
      <c r="P657" s="299"/>
      <c r="Q657" s="5"/>
      <c r="R657" s="5"/>
      <c r="S657" s="5"/>
      <c r="T657" s="5"/>
      <c r="U657" s="5"/>
      <c r="V657" s="5"/>
      <c r="W657" s="5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  <c r="FS657" s="14"/>
      <c r="FT657" s="14"/>
      <c r="FU657" s="14"/>
      <c r="FV657" s="14"/>
      <c r="FW657" s="14"/>
      <c r="FX657" s="14"/>
      <c r="FY657" s="14"/>
      <c r="FZ657" s="14"/>
      <c r="GA657" s="14"/>
      <c r="GB657" s="14"/>
      <c r="GC657" s="14"/>
      <c r="GD657" s="14"/>
      <c r="GE657" s="5"/>
      <c r="GF657" s="5"/>
      <c r="GG657" s="5"/>
      <c r="GH657" s="5"/>
      <c r="GI657" s="5"/>
      <c r="GJ657" s="5"/>
      <c r="GK657" s="5"/>
      <c r="GL657" s="5"/>
      <c r="GM657" s="5"/>
      <c r="GN657" s="5"/>
    </row>
    <row r="658" spans="1:196" s="286" customFormat="1">
      <c r="A658" s="1"/>
      <c r="B658" s="2"/>
      <c r="C658" s="2"/>
      <c r="D658" s="2"/>
      <c r="E658" s="5"/>
      <c r="F658" s="369"/>
      <c r="G658" s="369"/>
      <c r="I658" s="5"/>
      <c r="J658" s="5"/>
      <c r="K658" s="295"/>
      <c r="L658" s="5"/>
      <c r="M658" s="298"/>
      <c r="N658" s="5"/>
      <c r="O658" s="298"/>
      <c r="P658" s="299"/>
      <c r="Q658" s="5"/>
      <c r="R658" s="5"/>
      <c r="S658" s="5"/>
      <c r="T658" s="5"/>
      <c r="U658" s="5"/>
      <c r="V658" s="5"/>
      <c r="W658" s="5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  <c r="FS658" s="14"/>
      <c r="FT658" s="14"/>
      <c r="FU658" s="14"/>
      <c r="FV658" s="14"/>
      <c r="FW658" s="14"/>
      <c r="FX658" s="14"/>
      <c r="FY658" s="14"/>
      <c r="FZ658" s="14"/>
      <c r="GA658" s="14"/>
      <c r="GB658" s="14"/>
      <c r="GC658" s="14"/>
      <c r="GD658" s="14"/>
      <c r="GE658" s="5"/>
      <c r="GF658" s="5"/>
      <c r="GG658" s="5"/>
      <c r="GH658" s="5"/>
      <c r="GI658" s="5"/>
      <c r="GJ658" s="5"/>
      <c r="GK658" s="5"/>
      <c r="GL658" s="5"/>
      <c r="GM658" s="5"/>
      <c r="GN658" s="5"/>
    </row>
    <row r="659" spans="1:196" s="286" customFormat="1">
      <c r="A659" s="1"/>
      <c r="B659" s="2"/>
      <c r="C659" s="2"/>
      <c r="D659" s="2"/>
      <c r="E659" s="5"/>
      <c r="F659" s="369"/>
      <c r="G659" s="369"/>
      <c r="I659" s="5"/>
      <c r="J659" s="5"/>
      <c r="K659" s="295"/>
      <c r="L659" s="5"/>
      <c r="M659" s="298"/>
      <c r="N659" s="5"/>
      <c r="O659" s="298"/>
      <c r="P659" s="299"/>
      <c r="Q659" s="5"/>
      <c r="R659" s="5"/>
      <c r="S659" s="5"/>
      <c r="T659" s="5"/>
      <c r="U659" s="5"/>
      <c r="V659" s="5"/>
      <c r="W659" s="5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  <c r="FS659" s="14"/>
      <c r="FT659" s="14"/>
      <c r="FU659" s="14"/>
      <c r="FV659" s="14"/>
      <c r="FW659" s="14"/>
      <c r="FX659" s="14"/>
      <c r="FY659" s="14"/>
      <c r="FZ659" s="14"/>
      <c r="GA659" s="14"/>
      <c r="GB659" s="14"/>
      <c r="GC659" s="14"/>
      <c r="GD659" s="14"/>
      <c r="GE659" s="5"/>
      <c r="GF659" s="5"/>
      <c r="GG659" s="5"/>
      <c r="GH659" s="5"/>
      <c r="GI659" s="5"/>
      <c r="GJ659" s="5"/>
      <c r="GK659" s="5"/>
      <c r="GL659" s="5"/>
      <c r="GM659" s="5"/>
      <c r="GN659" s="5"/>
    </row>
    <row r="660" spans="1:196" s="286" customFormat="1">
      <c r="A660" s="1"/>
      <c r="B660" s="2"/>
      <c r="C660" s="2"/>
      <c r="D660" s="2"/>
      <c r="E660" s="5"/>
      <c r="F660" s="369"/>
      <c r="G660" s="369"/>
      <c r="I660" s="5"/>
      <c r="J660" s="5"/>
      <c r="K660" s="295"/>
      <c r="L660" s="5"/>
      <c r="M660" s="298"/>
      <c r="N660" s="5"/>
      <c r="O660" s="298"/>
      <c r="P660" s="299"/>
      <c r="Q660" s="5"/>
      <c r="R660" s="5"/>
      <c r="S660" s="5"/>
      <c r="T660" s="5"/>
      <c r="U660" s="5"/>
      <c r="V660" s="5"/>
      <c r="W660" s="5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  <c r="FS660" s="14"/>
      <c r="FT660" s="14"/>
      <c r="FU660" s="14"/>
      <c r="FV660" s="14"/>
      <c r="FW660" s="14"/>
      <c r="FX660" s="14"/>
      <c r="FY660" s="14"/>
      <c r="FZ660" s="14"/>
      <c r="GA660" s="14"/>
      <c r="GB660" s="14"/>
      <c r="GC660" s="14"/>
      <c r="GD660" s="14"/>
      <c r="GE660" s="5"/>
      <c r="GF660" s="5"/>
      <c r="GG660" s="5"/>
      <c r="GH660" s="5"/>
      <c r="GI660" s="5"/>
      <c r="GJ660" s="5"/>
      <c r="GK660" s="5"/>
      <c r="GL660" s="5"/>
      <c r="GM660" s="5"/>
      <c r="GN660" s="5"/>
    </row>
    <row r="661" spans="1:196" s="286" customFormat="1">
      <c r="A661" s="1"/>
      <c r="B661" s="2"/>
      <c r="C661" s="2"/>
      <c r="D661" s="2"/>
      <c r="E661" s="5"/>
      <c r="F661" s="369"/>
      <c r="G661" s="369"/>
      <c r="I661" s="5"/>
      <c r="J661" s="5"/>
      <c r="K661" s="295"/>
      <c r="L661" s="5"/>
      <c r="M661" s="298"/>
      <c r="N661" s="5"/>
      <c r="O661" s="298"/>
      <c r="P661" s="299"/>
      <c r="Q661" s="5"/>
      <c r="R661" s="5"/>
      <c r="S661" s="5"/>
      <c r="T661" s="5"/>
      <c r="U661" s="5"/>
      <c r="V661" s="5"/>
      <c r="W661" s="5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  <c r="FU661" s="14"/>
      <c r="FV661" s="14"/>
      <c r="FW661" s="14"/>
      <c r="FX661" s="14"/>
      <c r="FY661" s="14"/>
      <c r="FZ661" s="14"/>
      <c r="GA661" s="14"/>
      <c r="GB661" s="14"/>
      <c r="GC661" s="14"/>
      <c r="GD661" s="14"/>
      <c r="GE661" s="5"/>
      <c r="GF661" s="5"/>
      <c r="GG661" s="5"/>
      <c r="GH661" s="5"/>
      <c r="GI661" s="5"/>
      <c r="GJ661" s="5"/>
      <c r="GK661" s="5"/>
      <c r="GL661" s="5"/>
      <c r="GM661" s="5"/>
      <c r="GN661" s="5"/>
    </row>
    <row r="662" spans="1:196" s="286" customFormat="1">
      <c r="A662" s="1"/>
      <c r="B662" s="2"/>
      <c r="C662" s="2"/>
      <c r="D662" s="2"/>
      <c r="E662" s="5"/>
      <c r="F662" s="369"/>
      <c r="G662" s="369"/>
      <c r="I662" s="5"/>
      <c r="J662" s="5"/>
      <c r="K662" s="295"/>
      <c r="L662" s="5"/>
      <c r="M662" s="298"/>
      <c r="N662" s="5"/>
      <c r="O662" s="298"/>
      <c r="P662" s="299"/>
      <c r="Q662" s="5"/>
      <c r="R662" s="5"/>
      <c r="S662" s="5"/>
      <c r="T662" s="5"/>
      <c r="U662" s="5"/>
      <c r="V662" s="5"/>
      <c r="W662" s="5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  <c r="FS662" s="14"/>
      <c r="FT662" s="14"/>
      <c r="FU662" s="14"/>
      <c r="FV662" s="14"/>
      <c r="FW662" s="14"/>
      <c r="FX662" s="14"/>
      <c r="FY662" s="14"/>
      <c r="FZ662" s="14"/>
      <c r="GA662" s="14"/>
      <c r="GB662" s="14"/>
      <c r="GC662" s="14"/>
      <c r="GD662" s="14"/>
      <c r="GE662" s="5"/>
      <c r="GF662" s="5"/>
      <c r="GG662" s="5"/>
      <c r="GH662" s="5"/>
      <c r="GI662" s="5"/>
      <c r="GJ662" s="5"/>
      <c r="GK662" s="5"/>
      <c r="GL662" s="5"/>
      <c r="GM662" s="5"/>
      <c r="GN662" s="5"/>
    </row>
    <row r="663" spans="1:196" s="286" customFormat="1">
      <c r="A663" s="1"/>
      <c r="B663" s="2"/>
      <c r="C663" s="2"/>
      <c r="D663" s="2"/>
      <c r="E663" s="5"/>
      <c r="F663" s="369"/>
      <c r="G663" s="369"/>
      <c r="I663" s="5"/>
      <c r="J663" s="5"/>
      <c r="K663" s="295"/>
      <c r="L663" s="5"/>
      <c r="M663" s="298"/>
      <c r="N663" s="5"/>
      <c r="O663" s="298"/>
      <c r="P663" s="299"/>
      <c r="Q663" s="5"/>
      <c r="R663" s="5"/>
      <c r="S663" s="5"/>
      <c r="T663" s="5"/>
      <c r="U663" s="5"/>
      <c r="V663" s="5"/>
      <c r="W663" s="5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  <c r="FS663" s="14"/>
      <c r="FT663" s="14"/>
      <c r="FU663" s="14"/>
      <c r="FV663" s="14"/>
      <c r="FW663" s="14"/>
      <c r="FX663" s="14"/>
      <c r="FY663" s="14"/>
      <c r="FZ663" s="14"/>
      <c r="GA663" s="14"/>
      <c r="GB663" s="14"/>
      <c r="GC663" s="14"/>
      <c r="GD663" s="14"/>
      <c r="GE663" s="5"/>
      <c r="GF663" s="5"/>
      <c r="GG663" s="5"/>
      <c r="GH663" s="5"/>
      <c r="GI663" s="5"/>
      <c r="GJ663" s="5"/>
      <c r="GK663" s="5"/>
      <c r="GL663" s="5"/>
      <c r="GM663" s="5"/>
      <c r="GN663" s="5"/>
    </row>
    <row r="664" spans="1:196" s="286" customFormat="1">
      <c r="A664" s="1"/>
      <c r="B664" s="2"/>
      <c r="C664" s="2"/>
      <c r="D664" s="2"/>
      <c r="E664" s="5"/>
      <c r="F664" s="369"/>
      <c r="G664" s="369"/>
      <c r="I664" s="5"/>
      <c r="J664" s="5"/>
      <c r="K664" s="295"/>
      <c r="L664" s="5"/>
      <c r="M664" s="298"/>
      <c r="N664" s="5"/>
      <c r="O664" s="298"/>
      <c r="P664" s="299"/>
      <c r="Q664" s="5"/>
      <c r="R664" s="5"/>
      <c r="S664" s="5"/>
      <c r="T664" s="5"/>
      <c r="U664" s="5"/>
      <c r="V664" s="5"/>
      <c r="W664" s="5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  <c r="FS664" s="14"/>
      <c r="FT664" s="14"/>
      <c r="FU664" s="14"/>
      <c r="FV664" s="14"/>
      <c r="FW664" s="14"/>
      <c r="FX664" s="14"/>
      <c r="FY664" s="14"/>
      <c r="FZ664" s="14"/>
      <c r="GA664" s="14"/>
      <c r="GB664" s="14"/>
      <c r="GC664" s="14"/>
      <c r="GD664" s="14"/>
      <c r="GE664" s="5"/>
      <c r="GF664" s="5"/>
      <c r="GG664" s="5"/>
      <c r="GH664" s="5"/>
      <c r="GI664" s="5"/>
      <c r="GJ664" s="5"/>
      <c r="GK664" s="5"/>
      <c r="GL664" s="5"/>
      <c r="GM664" s="5"/>
      <c r="GN664" s="5"/>
    </row>
    <row r="665" spans="1:196" s="286" customFormat="1">
      <c r="A665" s="1"/>
      <c r="B665" s="2"/>
      <c r="C665" s="2"/>
      <c r="D665" s="2"/>
      <c r="E665" s="5"/>
      <c r="F665" s="369"/>
      <c r="G665" s="369"/>
      <c r="I665" s="5"/>
      <c r="J665" s="5"/>
      <c r="K665" s="295"/>
      <c r="L665" s="5"/>
      <c r="M665" s="298"/>
      <c r="N665" s="5"/>
      <c r="O665" s="298"/>
      <c r="P665" s="299"/>
      <c r="Q665" s="5"/>
      <c r="R665" s="5"/>
      <c r="S665" s="5"/>
      <c r="T665" s="5"/>
      <c r="U665" s="5"/>
      <c r="V665" s="5"/>
      <c r="W665" s="5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  <c r="FS665" s="14"/>
      <c r="FT665" s="14"/>
      <c r="FU665" s="14"/>
      <c r="FV665" s="14"/>
      <c r="FW665" s="14"/>
      <c r="FX665" s="14"/>
      <c r="FY665" s="14"/>
      <c r="FZ665" s="14"/>
      <c r="GA665" s="14"/>
      <c r="GB665" s="14"/>
      <c r="GC665" s="14"/>
      <c r="GD665" s="14"/>
      <c r="GE665" s="5"/>
      <c r="GF665" s="5"/>
      <c r="GG665" s="5"/>
      <c r="GH665" s="5"/>
      <c r="GI665" s="5"/>
      <c r="GJ665" s="5"/>
      <c r="GK665" s="5"/>
      <c r="GL665" s="5"/>
      <c r="GM665" s="5"/>
      <c r="GN665" s="5"/>
    </row>
    <row r="666" spans="1:196" s="286" customFormat="1">
      <c r="A666" s="1"/>
      <c r="B666" s="2"/>
      <c r="C666" s="2"/>
      <c r="D666" s="2"/>
      <c r="E666" s="5"/>
      <c r="F666" s="369"/>
      <c r="G666" s="369"/>
      <c r="I666" s="5"/>
      <c r="J666" s="5"/>
      <c r="K666" s="295"/>
      <c r="L666" s="5"/>
      <c r="M666" s="298"/>
      <c r="N666" s="5"/>
      <c r="O666" s="298"/>
      <c r="P666" s="299"/>
      <c r="Q666" s="5"/>
      <c r="R666" s="5"/>
      <c r="S666" s="5"/>
      <c r="T666" s="5"/>
      <c r="U666" s="5"/>
      <c r="V666" s="5"/>
      <c r="W666" s="5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  <c r="FS666" s="14"/>
      <c r="FT666" s="14"/>
      <c r="FU666" s="14"/>
      <c r="FV666" s="14"/>
      <c r="FW666" s="14"/>
      <c r="FX666" s="14"/>
      <c r="FY666" s="14"/>
      <c r="FZ666" s="14"/>
      <c r="GA666" s="14"/>
      <c r="GB666" s="14"/>
      <c r="GC666" s="14"/>
      <c r="GD666" s="14"/>
      <c r="GE666" s="5"/>
      <c r="GF666" s="5"/>
      <c r="GG666" s="5"/>
      <c r="GH666" s="5"/>
      <c r="GI666" s="5"/>
      <c r="GJ666" s="5"/>
      <c r="GK666" s="5"/>
      <c r="GL666" s="5"/>
      <c r="GM666" s="5"/>
      <c r="GN666" s="5"/>
    </row>
    <row r="667" spans="1:196" s="286" customFormat="1">
      <c r="A667" s="1"/>
      <c r="B667" s="2"/>
      <c r="C667" s="2"/>
      <c r="D667" s="2"/>
      <c r="E667" s="5"/>
      <c r="F667" s="369"/>
      <c r="G667" s="369"/>
      <c r="I667" s="5"/>
      <c r="J667" s="5"/>
      <c r="K667" s="295"/>
      <c r="L667" s="5"/>
      <c r="M667" s="298"/>
      <c r="N667" s="5"/>
      <c r="O667" s="298"/>
      <c r="P667" s="299"/>
      <c r="Q667" s="5"/>
      <c r="R667" s="5"/>
      <c r="S667" s="5"/>
      <c r="T667" s="5"/>
      <c r="U667" s="5"/>
      <c r="V667" s="5"/>
      <c r="W667" s="5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  <c r="FG667" s="14"/>
      <c r="FH667" s="14"/>
      <c r="FI667" s="14"/>
      <c r="FJ667" s="14"/>
      <c r="FK667" s="14"/>
      <c r="FL667" s="14"/>
      <c r="FM667" s="14"/>
      <c r="FN667" s="14"/>
      <c r="FO667" s="14"/>
      <c r="FP667" s="14"/>
      <c r="FQ667" s="14"/>
      <c r="FR667" s="14"/>
      <c r="FS667" s="14"/>
      <c r="FT667" s="14"/>
      <c r="FU667" s="14"/>
      <c r="FV667" s="14"/>
      <c r="FW667" s="14"/>
      <c r="FX667" s="14"/>
      <c r="FY667" s="14"/>
      <c r="FZ667" s="14"/>
      <c r="GA667" s="14"/>
      <c r="GB667" s="14"/>
      <c r="GC667" s="14"/>
      <c r="GD667" s="14"/>
      <c r="GE667" s="5"/>
      <c r="GF667" s="5"/>
      <c r="GG667" s="5"/>
      <c r="GH667" s="5"/>
      <c r="GI667" s="5"/>
      <c r="GJ667" s="5"/>
      <c r="GK667" s="5"/>
      <c r="GL667" s="5"/>
      <c r="GM667" s="5"/>
      <c r="GN667" s="5"/>
    </row>
    <row r="668" spans="1:196" s="286" customFormat="1">
      <c r="A668" s="1"/>
      <c r="B668" s="2"/>
      <c r="C668" s="2"/>
      <c r="D668" s="2"/>
      <c r="E668" s="5"/>
      <c r="F668" s="369"/>
      <c r="G668" s="369"/>
      <c r="I668" s="5"/>
      <c r="J668" s="5"/>
      <c r="K668" s="295"/>
      <c r="L668" s="5"/>
      <c r="M668" s="298"/>
      <c r="N668" s="5"/>
      <c r="O668" s="298"/>
      <c r="P668" s="299"/>
      <c r="Q668" s="5"/>
      <c r="R668" s="5"/>
      <c r="S668" s="5"/>
      <c r="T668" s="5"/>
      <c r="U668" s="5"/>
      <c r="V668" s="5"/>
      <c r="W668" s="5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  <c r="FS668" s="14"/>
      <c r="FT668" s="14"/>
      <c r="FU668" s="14"/>
      <c r="FV668" s="14"/>
      <c r="FW668" s="14"/>
      <c r="FX668" s="14"/>
      <c r="FY668" s="14"/>
      <c r="FZ668" s="14"/>
      <c r="GA668" s="14"/>
      <c r="GB668" s="14"/>
      <c r="GC668" s="14"/>
      <c r="GD668" s="14"/>
      <c r="GE668" s="5"/>
      <c r="GF668" s="5"/>
      <c r="GG668" s="5"/>
      <c r="GH668" s="5"/>
      <c r="GI668" s="5"/>
      <c r="GJ668" s="5"/>
      <c r="GK668" s="5"/>
      <c r="GL668" s="5"/>
      <c r="GM668" s="5"/>
      <c r="GN668" s="5"/>
    </row>
    <row r="669" spans="1:196" s="286" customFormat="1">
      <c r="A669" s="1"/>
      <c r="B669" s="2"/>
      <c r="C669" s="2"/>
      <c r="D669" s="2"/>
      <c r="E669" s="5"/>
      <c r="F669" s="369"/>
      <c r="G669" s="369"/>
      <c r="I669" s="5"/>
      <c r="J669" s="5"/>
      <c r="K669" s="295"/>
      <c r="L669" s="5"/>
      <c r="M669" s="298"/>
      <c r="N669" s="5"/>
      <c r="O669" s="298"/>
      <c r="P669" s="299"/>
      <c r="Q669" s="5"/>
      <c r="R669" s="5"/>
      <c r="S669" s="5"/>
      <c r="T669" s="5"/>
      <c r="U669" s="5"/>
      <c r="V669" s="5"/>
      <c r="W669" s="5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  <c r="FS669" s="14"/>
      <c r="FT669" s="14"/>
      <c r="FU669" s="14"/>
      <c r="FV669" s="14"/>
      <c r="FW669" s="14"/>
      <c r="FX669" s="14"/>
      <c r="FY669" s="14"/>
      <c r="FZ669" s="14"/>
      <c r="GA669" s="14"/>
      <c r="GB669" s="14"/>
      <c r="GC669" s="14"/>
      <c r="GD669" s="14"/>
      <c r="GE669" s="5"/>
      <c r="GF669" s="5"/>
      <c r="GG669" s="5"/>
      <c r="GH669" s="5"/>
      <c r="GI669" s="5"/>
      <c r="GJ669" s="5"/>
      <c r="GK669" s="5"/>
      <c r="GL669" s="5"/>
      <c r="GM669" s="5"/>
      <c r="GN669" s="5"/>
    </row>
    <row r="670" spans="1:196" s="286" customFormat="1">
      <c r="A670" s="1"/>
      <c r="B670" s="2"/>
      <c r="C670" s="2"/>
      <c r="D670" s="2"/>
      <c r="E670" s="5"/>
      <c r="F670" s="369"/>
      <c r="G670" s="369"/>
      <c r="I670" s="5"/>
      <c r="J670" s="5"/>
      <c r="K670" s="295"/>
      <c r="L670" s="5"/>
      <c r="M670" s="298"/>
      <c r="N670" s="5"/>
      <c r="O670" s="298"/>
      <c r="P670" s="299"/>
      <c r="Q670" s="5"/>
      <c r="R670" s="5"/>
      <c r="S670" s="5"/>
      <c r="T670" s="5"/>
      <c r="U670" s="5"/>
      <c r="V670" s="5"/>
      <c r="W670" s="5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  <c r="FS670" s="14"/>
      <c r="FT670" s="14"/>
      <c r="FU670" s="14"/>
      <c r="FV670" s="14"/>
      <c r="FW670" s="14"/>
      <c r="FX670" s="14"/>
      <c r="FY670" s="14"/>
      <c r="FZ670" s="14"/>
      <c r="GA670" s="14"/>
      <c r="GB670" s="14"/>
      <c r="GC670" s="14"/>
      <c r="GD670" s="14"/>
      <c r="GE670" s="5"/>
      <c r="GF670" s="5"/>
      <c r="GG670" s="5"/>
      <c r="GH670" s="5"/>
      <c r="GI670" s="5"/>
      <c r="GJ670" s="5"/>
      <c r="GK670" s="5"/>
      <c r="GL670" s="5"/>
      <c r="GM670" s="5"/>
      <c r="GN670" s="5"/>
    </row>
    <row r="671" spans="1:196" s="286" customFormat="1">
      <c r="A671" s="1"/>
      <c r="B671" s="2"/>
      <c r="C671" s="2"/>
      <c r="D671" s="2"/>
      <c r="E671" s="5"/>
      <c r="F671" s="369"/>
      <c r="G671" s="369"/>
      <c r="I671" s="5"/>
      <c r="J671" s="5"/>
      <c r="K671" s="295"/>
      <c r="L671" s="5"/>
      <c r="M671" s="298"/>
      <c r="N671" s="5"/>
      <c r="O671" s="298"/>
      <c r="P671" s="299"/>
      <c r="Q671" s="5"/>
      <c r="R671" s="5"/>
      <c r="S671" s="5"/>
      <c r="T671" s="5"/>
      <c r="U671" s="5"/>
      <c r="V671" s="5"/>
      <c r="W671" s="5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  <c r="FS671" s="14"/>
      <c r="FT671" s="14"/>
      <c r="FU671" s="14"/>
      <c r="FV671" s="14"/>
      <c r="FW671" s="14"/>
      <c r="FX671" s="14"/>
      <c r="FY671" s="14"/>
      <c r="FZ671" s="14"/>
      <c r="GA671" s="14"/>
      <c r="GB671" s="14"/>
      <c r="GC671" s="14"/>
      <c r="GD671" s="14"/>
      <c r="GE671" s="5"/>
      <c r="GF671" s="5"/>
      <c r="GG671" s="5"/>
      <c r="GH671" s="5"/>
      <c r="GI671" s="5"/>
      <c r="GJ671" s="5"/>
      <c r="GK671" s="5"/>
      <c r="GL671" s="5"/>
      <c r="GM671" s="5"/>
      <c r="GN671" s="5"/>
    </row>
    <row r="672" spans="1:196" s="286" customFormat="1">
      <c r="A672" s="1"/>
      <c r="B672" s="2"/>
      <c r="C672" s="2"/>
      <c r="D672" s="2"/>
      <c r="E672" s="5"/>
      <c r="F672" s="369"/>
      <c r="G672" s="369"/>
      <c r="I672" s="5"/>
      <c r="J672" s="5"/>
      <c r="K672" s="295"/>
      <c r="L672" s="5"/>
      <c r="M672" s="298"/>
      <c r="N672" s="5"/>
      <c r="O672" s="298"/>
      <c r="P672" s="299"/>
      <c r="Q672" s="5"/>
      <c r="R672" s="5"/>
      <c r="S672" s="5"/>
      <c r="T672" s="5"/>
      <c r="U672" s="5"/>
      <c r="V672" s="5"/>
      <c r="W672" s="5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  <c r="FS672" s="14"/>
      <c r="FT672" s="14"/>
      <c r="FU672" s="14"/>
      <c r="FV672" s="14"/>
      <c r="FW672" s="14"/>
      <c r="FX672" s="14"/>
      <c r="FY672" s="14"/>
      <c r="FZ672" s="14"/>
      <c r="GA672" s="14"/>
      <c r="GB672" s="14"/>
      <c r="GC672" s="14"/>
      <c r="GD672" s="14"/>
      <c r="GE672" s="5"/>
      <c r="GF672" s="5"/>
      <c r="GG672" s="5"/>
      <c r="GH672" s="5"/>
      <c r="GI672" s="5"/>
      <c r="GJ672" s="5"/>
      <c r="GK672" s="5"/>
      <c r="GL672" s="5"/>
      <c r="GM672" s="5"/>
      <c r="GN672" s="5"/>
    </row>
    <row r="673" spans="1:196" s="286" customFormat="1">
      <c r="A673" s="1"/>
      <c r="B673" s="2"/>
      <c r="C673" s="2"/>
      <c r="D673" s="2"/>
      <c r="E673" s="5"/>
      <c r="F673" s="369"/>
      <c r="G673" s="369"/>
      <c r="I673" s="5"/>
      <c r="J673" s="5"/>
      <c r="K673" s="295"/>
      <c r="L673" s="5"/>
      <c r="M673" s="298"/>
      <c r="N673" s="5"/>
      <c r="O673" s="298"/>
      <c r="P673" s="299"/>
      <c r="Q673" s="5"/>
      <c r="R673" s="5"/>
      <c r="S673" s="5"/>
      <c r="T673" s="5"/>
      <c r="U673" s="5"/>
      <c r="V673" s="5"/>
      <c r="W673" s="5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  <c r="FS673" s="14"/>
      <c r="FT673" s="14"/>
      <c r="FU673" s="14"/>
      <c r="FV673" s="14"/>
      <c r="FW673" s="14"/>
      <c r="FX673" s="14"/>
      <c r="FY673" s="14"/>
      <c r="FZ673" s="14"/>
      <c r="GA673" s="14"/>
      <c r="GB673" s="14"/>
      <c r="GC673" s="14"/>
      <c r="GD673" s="14"/>
      <c r="GE673" s="5"/>
      <c r="GF673" s="5"/>
      <c r="GG673" s="5"/>
      <c r="GH673" s="5"/>
      <c r="GI673" s="5"/>
      <c r="GJ673" s="5"/>
      <c r="GK673" s="5"/>
      <c r="GL673" s="5"/>
      <c r="GM673" s="5"/>
      <c r="GN673" s="5"/>
    </row>
    <row r="674" spans="1:196" s="286" customFormat="1">
      <c r="A674" s="1"/>
      <c r="B674" s="2"/>
      <c r="C674" s="2"/>
      <c r="D674" s="2"/>
      <c r="E674" s="5"/>
      <c r="F674" s="369"/>
      <c r="G674" s="369"/>
      <c r="I674" s="5"/>
      <c r="J674" s="5"/>
      <c r="K674" s="295"/>
      <c r="L674" s="5"/>
      <c r="M674" s="298"/>
      <c r="N674" s="5"/>
      <c r="O674" s="298"/>
      <c r="P674" s="299"/>
      <c r="Q674" s="5"/>
      <c r="R674" s="5"/>
      <c r="S674" s="5"/>
      <c r="T674" s="5"/>
      <c r="U674" s="5"/>
      <c r="V674" s="5"/>
      <c r="W674" s="5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  <c r="FS674" s="14"/>
      <c r="FT674" s="14"/>
      <c r="FU674" s="14"/>
      <c r="FV674" s="14"/>
      <c r="FW674" s="14"/>
      <c r="FX674" s="14"/>
      <c r="FY674" s="14"/>
      <c r="FZ674" s="14"/>
      <c r="GA674" s="14"/>
      <c r="GB674" s="14"/>
      <c r="GC674" s="14"/>
      <c r="GD674" s="14"/>
      <c r="GE674" s="5"/>
      <c r="GF674" s="5"/>
      <c r="GG674" s="5"/>
      <c r="GH674" s="5"/>
      <c r="GI674" s="5"/>
      <c r="GJ674" s="5"/>
      <c r="GK674" s="5"/>
      <c r="GL674" s="5"/>
      <c r="GM674" s="5"/>
      <c r="GN674" s="5"/>
    </row>
    <row r="675" spans="1:196" s="286" customFormat="1">
      <c r="A675" s="1"/>
      <c r="B675" s="2"/>
      <c r="C675" s="2"/>
      <c r="D675" s="2"/>
      <c r="E675" s="5"/>
      <c r="F675" s="369"/>
      <c r="G675" s="369"/>
      <c r="I675" s="5"/>
      <c r="J675" s="5"/>
      <c r="K675" s="295"/>
      <c r="L675" s="5"/>
      <c r="M675" s="298"/>
      <c r="N675" s="5"/>
      <c r="O675" s="298"/>
      <c r="P675" s="299"/>
      <c r="Q675" s="5"/>
      <c r="R675" s="5"/>
      <c r="S675" s="5"/>
      <c r="T675" s="5"/>
      <c r="U675" s="5"/>
      <c r="V675" s="5"/>
      <c r="W675" s="5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  <c r="FS675" s="14"/>
      <c r="FT675" s="14"/>
      <c r="FU675" s="14"/>
      <c r="FV675" s="14"/>
      <c r="FW675" s="14"/>
      <c r="FX675" s="14"/>
      <c r="FY675" s="14"/>
      <c r="FZ675" s="14"/>
      <c r="GA675" s="14"/>
      <c r="GB675" s="14"/>
      <c r="GC675" s="14"/>
      <c r="GD675" s="14"/>
      <c r="GE675" s="5"/>
      <c r="GF675" s="5"/>
      <c r="GG675" s="5"/>
      <c r="GH675" s="5"/>
      <c r="GI675" s="5"/>
      <c r="GJ675" s="5"/>
      <c r="GK675" s="5"/>
      <c r="GL675" s="5"/>
      <c r="GM675" s="5"/>
      <c r="GN675" s="5"/>
    </row>
    <row r="676" spans="1:196" s="286" customFormat="1">
      <c r="A676" s="1"/>
      <c r="B676" s="2"/>
      <c r="C676" s="2"/>
      <c r="D676" s="2"/>
      <c r="E676" s="5"/>
      <c r="F676" s="369"/>
      <c r="G676" s="369"/>
      <c r="I676" s="5"/>
      <c r="J676" s="5"/>
      <c r="K676" s="295"/>
      <c r="L676" s="5"/>
      <c r="M676" s="298"/>
      <c r="N676" s="5"/>
      <c r="O676" s="298"/>
      <c r="P676" s="299"/>
      <c r="Q676" s="5"/>
      <c r="R676" s="5"/>
      <c r="S676" s="5"/>
      <c r="T676" s="5"/>
      <c r="U676" s="5"/>
      <c r="V676" s="5"/>
      <c r="W676" s="5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  <c r="FS676" s="14"/>
      <c r="FT676" s="14"/>
      <c r="FU676" s="14"/>
      <c r="FV676" s="14"/>
      <c r="FW676" s="14"/>
      <c r="FX676" s="14"/>
      <c r="FY676" s="14"/>
      <c r="FZ676" s="14"/>
      <c r="GA676" s="14"/>
      <c r="GB676" s="14"/>
      <c r="GC676" s="14"/>
      <c r="GD676" s="14"/>
      <c r="GE676" s="5"/>
      <c r="GF676" s="5"/>
      <c r="GG676" s="5"/>
      <c r="GH676" s="5"/>
      <c r="GI676" s="5"/>
      <c r="GJ676" s="5"/>
      <c r="GK676" s="5"/>
      <c r="GL676" s="5"/>
      <c r="GM676" s="5"/>
      <c r="GN676" s="5"/>
    </row>
    <row r="677" spans="1:196" s="286" customFormat="1">
      <c r="A677" s="1"/>
      <c r="B677" s="2"/>
      <c r="C677" s="2"/>
      <c r="D677" s="2"/>
      <c r="E677" s="5"/>
      <c r="F677" s="369"/>
      <c r="G677" s="369"/>
      <c r="I677" s="5"/>
      <c r="J677" s="5"/>
      <c r="K677" s="295"/>
      <c r="L677" s="5"/>
      <c r="M677" s="298"/>
      <c r="N677" s="5"/>
      <c r="O677" s="298"/>
      <c r="P677" s="299"/>
      <c r="Q677" s="5"/>
      <c r="R677" s="5"/>
      <c r="S677" s="5"/>
      <c r="T677" s="5"/>
      <c r="U677" s="5"/>
      <c r="V677" s="5"/>
      <c r="W677" s="5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  <c r="FG677" s="14"/>
      <c r="FH677" s="14"/>
      <c r="FI677" s="14"/>
      <c r="FJ677" s="14"/>
      <c r="FK677" s="14"/>
      <c r="FL677" s="14"/>
      <c r="FM677" s="14"/>
      <c r="FN677" s="14"/>
      <c r="FO677" s="14"/>
      <c r="FP677" s="14"/>
      <c r="FQ677" s="14"/>
      <c r="FR677" s="14"/>
      <c r="FS677" s="14"/>
      <c r="FT677" s="14"/>
      <c r="FU677" s="14"/>
      <c r="FV677" s="14"/>
      <c r="FW677" s="14"/>
      <c r="FX677" s="14"/>
      <c r="FY677" s="14"/>
      <c r="FZ677" s="14"/>
      <c r="GA677" s="14"/>
      <c r="GB677" s="14"/>
      <c r="GC677" s="14"/>
      <c r="GD677" s="14"/>
      <c r="GE677" s="5"/>
      <c r="GF677" s="5"/>
      <c r="GG677" s="5"/>
      <c r="GH677" s="5"/>
      <c r="GI677" s="5"/>
      <c r="GJ677" s="5"/>
      <c r="GK677" s="5"/>
      <c r="GL677" s="5"/>
      <c r="GM677" s="5"/>
      <c r="GN677" s="5"/>
    </row>
    <row r="678" spans="1:196" s="286" customFormat="1">
      <c r="A678" s="1"/>
      <c r="B678" s="2"/>
      <c r="C678" s="2"/>
      <c r="D678" s="2"/>
      <c r="E678" s="5"/>
      <c r="F678" s="369"/>
      <c r="G678" s="369"/>
      <c r="I678" s="5"/>
      <c r="J678" s="5"/>
      <c r="K678" s="295"/>
      <c r="L678" s="5"/>
      <c r="M678" s="298"/>
      <c r="N678" s="5"/>
      <c r="O678" s="298"/>
      <c r="P678" s="299"/>
      <c r="Q678" s="5"/>
      <c r="R678" s="5"/>
      <c r="S678" s="5"/>
      <c r="T678" s="5"/>
      <c r="U678" s="5"/>
      <c r="V678" s="5"/>
      <c r="W678" s="5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  <c r="FG678" s="14"/>
      <c r="FH678" s="14"/>
      <c r="FI678" s="14"/>
      <c r="FJ678" s="14"/>
      <c r="FK678" s="14"/>
      <c r="FL678" s="14"/>
      <c r="FM678" s="14"/>
      <c r="FN678" s="14"/>
      <c r="FO678" s="14"/>
      <c r="FP678" s="14"/>
      <c r="FQ678" s="14"/>
      <c r="FR678" s="14"/>
      <c r="FS678" s="14"/>
      <c r="FT678" s="14"/>
      <c r="FU678" s="14"/>
      <c r="FV678" s="14"/>
      <c r="FW678" s="14"/>
      <c r="FX678" s="14"/>
      <c r="FY678" s="14"/>
      <c r="FZ678" s="14"/>
      <c r="GA678" s="14"/>
      <c r="GB678" s="14"/>
      <c r="GC678" s="14"/>
      <c r="GD678" s="14"/>
      <c r="GE678" s="5"/>
      <c r="GF678" s="5"/>
      <c r="GG678" s="5"/>
      <c r="GH678" s="5"/>
      <c r="GI678" s="5"/>
      <c r="GJ678" s="5"/>
      <c r="GK678" s="5"/>
      <c r="GL678" s="5"/>
      <c r="GM678" s="5"/>
      <c r="GN678" s="5"/>
    </row>
    <row r="679" spans="1:196" s="286" customFormat="1">
      <c r="A679" s="1"/>
      <c r="B679" s="2"/>
      <c r="C679" s="2"/>
      <c r="D679" s="2"/>
      <c r="E679" s="5"/>
      <c r="F679" s="369"/>
      <c r="G679" s="369"/>
      <c r="I679" s="5"/>
      <c r="J679" s="5"/>
      <c r="K679" s="295"/>
      <c r="L679" s="5"/>
      <c r="M679" s="298"/>
      <c r="N679" s="5"/>
      <c r="O679" s="298"/>
      <c r="P679" s="299"/>
      <c r="Q679" s="5"/>
      <c r="R679" s="5"/>
      <c r="S679" s="5"/>
      <c r="T679" s="5"/>
      <c r="U679" s="5"/>
      <c r="V679" s="5"/>
      <c r="W679" s="5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  <c r="FG679" s="14"/>
      <c r="FH679" s="14"/>
      <c r="FI679" s="14"/>
      <c r="FJ679" s="14"/>
      <c r="FK679" s="14"/>
      <c r="FL679" s="14"/>
      <c r="FM679" s="14"/>
      <c r="FN679" s="14"/>
      <c r="FO679" s="14"/>
      <c r="FP679" s="14"/>
      <c r="FQ679" s="14"/>
      <c r="FR679" s="14"/>
      <c r="FS679" s="14"/>
      <c r="FT679" s="14"/>
      <c r="FU679" s="14"/>
      <c r="FV679" s="14"/>
      <c r="FW679" s="14"/>
      <c r="FX679" s="14"/>
      <c r="FY679" s="14"/>
      <c r="FZ679" s="14"/>
      <c r="GA679" s="14"/>
      <c r="GB679" s="14"/>
      <c r="GC679" s="14"/>
      <c r="GD679" s="14"/>
      <c r="GE679" s="5"/>
      <c r="GF679" s="5"/>
      <c r="GG679" s="5"/>
      <c r="GH679" s="5"/>
      <c r="GI679" s="5"/>
      <c r="GJ679" s="5"/>
      <c r="GK679" s="5"/>
      <c r="GL679" s="5"/>
      <c r="GM679" s="5"/>
      <c r="GN679" s="5"/>
    </row>
    <row r="680" spans="1:196" s="286" customFormat="1">
      <c r="A680" s="1"/>
      <c r="B680" s="2"/>
      <c r="C680" s="2"/>
      <c r="D680" s="2"/>
      <c r="E680" s="5"/>
      <c r="F680" s="369"/>
      <c r="G680" s="369"/>
      <c r="I680" s="5"/>
      <c r="J680" s="5"/>
      <c r="K680" s="295"/>
      <c r="L680" s="5"/>
      <c r="M680" s="298"/>
      <c r="N680" s="5"/>
      <c r="O680" s="298"/>
      <c r="P680" s="299"/>
      <c r="Q680" s="5"/>
      <c r="R680" s="5"/>
      <c r="S680" s="5"/>
      <c r="T680" s="5"/>
      <c r="U680" s="5"/>
      <c r="V680" s="5"/>
      <c r="W680" s="5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  <c r="FS680" s="14"/>
      <c r="FT680" s="14"/>
      <c r="FU680" s="14"/>
      <c r="FV680" s="14"/>
      <c r="FW680" s="14"/>
      <c r="FX680" s="14"/>
      <c r="FY680" s="14"/>
      <c r="FZ680" s="14"/>
      <c r="GA680" s="14"/>
      <c r="GB680" s="14"/>
      <c r="GC680" s="14"/>
      <c r="GD680" s="14"/>
      <c r="GE680" s="5"/>
      <c r="GF680" s="5"/>
      <c r="GG680" s="5"/>
      <c r="GH680" s="5"/>
      <c r="GI680" s="5"/>
      <c r="GJ680" s="5"/>
      <c r="GK680" s="5"/>
      <c r="GL680" s="5"/>
      <c r="GM680" s="5"/>
      <c r="GN680" s="5"/>
    </row>
    <row r="681" spans="1:196" s="286" customFormat="1">
      <c r="A681" s="1"/>
      <c r="B681" s="2"/>
      <c r="C681" s="2"/>
      <c r="D681" s="2"/>
      <c r="E681" s="5"/>
      <c r="F681" s="369"/>
      <c r="G681" s="369"/>
      <c r="I681" s="5"/>
      <c r="J681" s="5"/>
      <c r="K681" s="295"/>
      <c r="L681" s="5"/>
      <c r="M681" s="298"/>
      <c r="N681" s="5"/>
      <c r="O681" s="298"/>
      <c r="P681" s="299"/>
      <c r="Q681" s="5"/>
      <c r="R681" s="5"/>
      <c r="S681" s="5"/>
      <c r="T681" s="5"/>
      <c r="U681" s="5"/>
      <c r="V681" s="5"/>
      <c r="W681" s="5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4"/>
      <c r="FP681" s="14"/>
      <c r="FQ681" s="14"/>
      <c r="FR681" s="14"/>
      <c r="FS681" s="14"/>
      <c r="FT681" s="14"/>
      <c r="FU681" s="14"/>
      <c r="FV681" s="14"/>
      <c r="FW681" s="14"/>
      <c r="FX681" s="14"/>
      <c r="FY681" s="14"/>
      <c r="FZ681" s="14"/>
      <c r="GA681" s="14"/>
      <c r="GB681" s="14"/>
      <c r="GC681" s="14"/>
      <c r="GD681" s="14"/>
      <c r="GE681" s="5"/>
      <c r="GF681" s="5"/>
      <c r="GG681" s="5"/>
      <c r="GH681" s="5"/>
      <c r="GI681" s="5"/>
      <c r="GJ681" s="5"/>
      <c r="GK681" s="5"/>
      <c r="GL681" s="5"/>
      <c r="GM681" s="5"/>
      <c r="GN681" s="5"/>
    </row>
    <row r="682" spans="1:196" s="286" customFormat="1">
      <c r="A682" s="1"/>
      <c r="B682" s="2"/>
      <c r="C682" s="2"/>
      <c r="D682" s="2"/>
      <c r="E682" s="5"/>
      <c r="F682" s="369"/>
      <c r="G682" s="369"/>
      <c r="I682" s="5"/>
      <c r="J682" s="5"/>
      <c r="K682" s="295"/>
      <c r="L682" s="5"/>
      <c r="M682" s="298"/>
      <c r="N682" s="5"/>
      <c r="O682" s="298"/>
      <c r="P682" s="299"/>
      <c r="Q682" s="5"/>
      <c r="R682" s="5"/>
      <c r="S682" s="5"/>
      <c r="T682" s="5"/>
      <c r="U682" s="5"/>
      <c r="V682" s="5"/>
      <c r="W682" s="5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4"/>
      <c r="FP682" s="14"/>
      <c r="FQ682" s="14"/>
      <c r="FR682" s="14"/>
      <c r="FS682" s="14"/>
      <c r="FT682" s="14"/>
      <c r="FU682" s="14"/>
      <c r="FV682" s="14"/>
      <c r="FW682" s="14"/>
      <c r="FX682" s="14"/>
      <c r="FY682" s="14"/>
      <c r="FZ682" s="14"/>
      <c r="GA682" s="14"/>
      <c r="GB682" s="14"/>
      <c r="GC682" s="14"/>
      <c r="GD682" s="14"/>
      <c r="GE682" s="5"/>
      <c r="GF682" s="5"/>
      <c r="GG682" s="5"/>
      <c r="GH682" s="5"/>
      <c r="GI682" s="5"/>
      <c r="GJ682" s="5"/>
      <c r="GK682" s="5"/>
      <c r="GL682" s="5"/>
      <c r="GM682" s="5"/>
      <c r="GN682" s="5"/>
    </row>
    <row r="683" spans="1:196" s="286" customFormat="1">
      <c r="A683" s="1"/>
      <c r="B683" s="2"/>
      <c r="C683" s="2"/>
      <c r="D683" s="2"/>
      <c r="E683" s="5"/>
      <c r="F683" s="369"/>
      <c r="G683" s="369"/>
      <c r="I683" s="5"/>
      <c r="J683" s="5"/>
      <c r="K683" s="295"/>
      <c r="L683" s="5"/>
      <c r="M683" s="298"/>
      <c r="N683" s="5"/>
      <c r="O683" s="298"/>
      <c r="P683" s="299"/>
      <c r="Q683" s="5"/>
      <c r="R683" s="5"/>
      <c r="S683" s="5"/>
      <c r="T683" s="5"/>
      <c r="U683" s="5"/>
      <c r="V683" s="5"/>
      <c r="W683" s="5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4"/>
      <c r="FP683" s="14"/>
      <c r="FQ683" s="14"/>
      <c r="FR683" s="14"/>
      <c r="FS683" s="14"/>
      <c r="FT683" s="14"/>
      <c r="FU683" s="14"/>
      <c r="FV683" s="14"/>
      <c r="FW683" s="14"/>
      <c r="FX683" s="14"/>
      <c r="FY683" s="14"/>
      <c r="FZ683" s="14"/>
      <c r="GA683" s="14"/>
      <c r="GB683" s="14"/>
      <c r="GC683" s="14"/>
      <c r="GD683" s="14"/>
      <c r="GE683" s="5"/>
      <c r="GF683" s="5"/>
      <c r="GG683" s="5"/>
      <c r="GH683" s="5"/>
      <c r="GI683" s="5"/>
      <c r="GJ683" s="5"/>
      <c r="GK683" s="5"/>
      <c r="GL683" s="5"/>
      <c r="GM683" s="5"/>
      <c r="GN683" s="5"/>
    </row>
    <row r="684" spans="1:196" s="286" customFormat="1">
      <c r="A684" s="1"/>
      <c r="B684" s="2"/>
      <c r="C684" s="2"/>
      <c r="D684" s="2"/>
      <c r="E684" s="5"/>
      <c r="F684" s="369"/>
      <c r="G684" s="369"/>
      <c r="I684" s="5"/>
      <c r="J684" s="5"/>
      <c r="K684" s="295"/>
      <c r="L684" s="5"/>
      <c r="M684" s="298"/>
      <c r="N684" s="5"/>
      <c r="O684" s="298"/>
      <c r="P684" s="299"/>
      <c r="Q684" s="5"/>
      <c r="R684" s="5"/>
      <c r="S684" s="5"/>
      <c r="T684" s="5"/>
      <c r="U684" s="5"/>
      <c r="V684" s="5"/>
      <c r="W684" s="5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  <c r="FS684" s="14"/>
      <c r="FT684" s="14"/>
      <c r="FU684" s="14"/>
      <c r="FV684" s="14"/>
      <c r="FW684" s="14"/>
      <c r="FX684" s="14"/>
      <c r="FY684" s="14"/>
      <c r="FZ684" s="14"/>
      <c r="GA684" s="14"/>
      <c r="GB684" s="14"/>
      <c r="GC684" s="14"/>
      <c r="GD684" s="14"/>
      <c r="GE684" s="5"/>
      <c r="GF684" s="5"/>
      <c r="GG684" s="5"/>
      <c r="GH684" s="5"/>
      <c r="GI684" s="5"/>
      <c r="GJ684" s="5"/>
      <c r="GK684" s="5"/>
      <c r="GL684" s="5"/>
      <c r="GM684" s="5"/>
      <c r="GN684" s="5"/>
    </row>
    <row r="685" spans="1:196" s="286" customFormat="1">
      <c r="A685" s="1"/>
      <c r="B685" s="2"/>
      <c r="C685" s="2"/>
      <c r="D685" s="2"/>
      <c r="E685" s="5"/>
      <c r="F685" s="369"/>
      <c r="G685" s="369"/>
      <c r="I685" s="5"/>
      <c r="J685" s="5"/>
      <c r="K685" s="295"/>
      <c r="L685" s="5"/>
      <c r="M685" s="298"/>
      <c r="N685" s="5"/>
      <c r="O685" s="298"/>
      <c r="P685" s="299"/>
      <c r="Q685" s="5"/>
      <c r="R685" s="5"/>
      <c r="S685" s="5"/>
      <c r="T685" s="5"/>
      <c r="U685" s="5"/>
      <c r="V685" s="5"/>
      <c r="W685" s="5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  <c r="FS685" s="14"/>
      <c r="FT685" s="14"/>
      <c r="FU685" s="14"/>
      <c r="FV685" s="14"/>
      <c r="FW685" s="14"/>
      <c r="FX685" s="14"/>
      <c r="FY685" s="14"/>
      <c r="FZ685" s="14"/>
      <c r="GA685" s="14"/>
      <c r="GB685" s="14"/>
      <c r="GC685" s="14"/>
      <c r="GD685" s="14"/>
      <c r="GE685" s="5"/>
      <c r="GF685" s="5"/>
      <c r="GG685" s="5"/>
      <c r="GH685" s="5"/>
      <c r="GI685" s="5"/>
      <c r="GJ685" s="5"/>
      <c r="GK685" s="5"/>
      <c r="GL685" s="5"/>
      <c r="GM685" s="5"/>
      <c r="GN685" s="5"/>
    </row>
    <row r="686" spans="1:196" s="286" customFormat="1">
      <c r="A686" s="1"/>
      <c r="B686" s="2"/>
      <c r="C686" s="2"/>
      <c r="D686" s="2"/>
      <c r="E686" s="5"/>
      <c r="F686" s="369"/>
      <c r="G686" s="369"/>
      <c r="I686" s="5"/>
      <c r="J686" s="5"/>
      <c r="K686" s="295"/>
      <c r="L686" s="5"/>
      <c r="M686" s="298"/>
      <c r="N686" s="5"/>
      <c r="O686" s="298"/>
      <c r="P686" s="299"/>
      <c r="Q686" s="5"/>
      <c r="R686" s="5"/>
      <c r="S686" s="5"/>
      <c r="T686" s="5"/>
      <c r="U686" s="5"/>
      <c r="V686" s="5"/>
      <c r="W686" s="5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  <c r="FS686" s="14"/>
      <c r="FT686" s="14"/>
      <c r="FU686" s="14"/>
      <c r="FV686" s="14"/>
      <c r="FW686" s="14"/>
      <c r="FX686" s="14"/>
      <c r="FY686" s="14"/>
      <c r="FZ686" s="14"/>
      <c r="GA686" s="14"/>
      <c r="GB686" s="14"/>
      <c r="GC686" s="14"/>
      <c r="GD686" s="14"/>
      <c r="GE686" s="5"/>
      <c r="GF686" s="5"/>
      <c r="GG686" s="5"/>
      <c r="GH686" s="5"/>
      <c r="GI686" s="5"/>
      <c r="GJ686" s="5"/>
      <c r="GK686" s="5"/>
      <c r="GL686" s="5"/>
      <c r="GM686" s="5"/>
      <c r="GN686" s="5"/>
    </row>
    <row r="687" spans="1:196" s="286" customFormat="1">
      <c r="A687" s="1"/>
      <c r="B687" s="2"/>
      <c r="C687" s="2"/>
      <c r="D687" s="2"/>
      <c r="E687" s="5"/>
      <c r="F687" s="369"/>
      <c r="G687" s="369"/>
      <c r="I687" s="5"/>
      <c r="J687" s="5"/>
      <c r="K687" s="295"/>
      <c r="L687" s="5"/>
      <c r="M687" s="298"/>
      <c r="N687" s="5"/>
      <c r="O687" s="298"/>
      <c r="P687" s="299"/>
      <c r="Q687" s="5"/>
      <c r="R687" s="5"/>
      <c r="S687" s="5"/>
      <c r="T687" s="5"/>
      <c r="U687" s="5"/>
      <c r="V687" s="5"/>
      <c r="W687" s="5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  <c r="FG687" s="14"/>
      <c r="FH687" s="14"/>
      <c r="FI687" s="14"/>
      <c r="FJ687" s="14"/>
      <c r="FK687" s="14"/>
      <c r="FL687" s="14"/>
      <c r="FM687" s="14"/>
      <c r="FN687" s="14"/>
      <c r="FO687" s="14"/>
      <c r="FP687" s="14"/>
      <c r="FQ687" s="14"/>
      <c r="FR687" s="14"/>
      <c r="FS687" s="14"/>
      <c r="FT687" s="14"/>
      <c r="FU687" s="14"/>
      <c r="FV687" s="14"/>
      <c r="FW687" s="14"/>
      <c r="FX687" s="14"/>
      <c r="FY687" s="14"/>
      <c r="FZ687" s="14"/>
      <c r="GA687" s="14"/>
      <c r="GB687" s="14"/>
      <c r="GC687" s="14"/>
      <c r="GD687" s="14"/>
      <c r="GE687" s="5"/>
      <c r="GF687" s="5"/>
      <c r="GG687" s="5"/>
      <c r="GH687" s="5"/>
      <c r="GI687" s="5"/>
      <c r="GJ687" s="5"/>
      <c r="GK687" s="5"/>
      <c r="GL687" s="5"/>
      <c r="GM687" s="5"/>
      <c r="GN687" s="5"/>
    </row>
    <row r="688" spans="1:196" s="286" customFormat="1">
      <c r="A688" s="1"/>
      <c r="B688" s="2"/>
      <c r="C688" s="2"/>
      <c r="D688" s="2"/>
      <c r="E688" s="5"/>
      <c r="F688" s="369"/>
      <c r="G688" s="369"/>
      <c r="I688" s="5"/>
      <c r="J688" s="5"/>
      <c r="K688" s="295"/>
      <c r="L688" s="5"/>
      <c r="M688" s="298"/>
      <c r="N688" s="5"/>
      <c r="O688" s="298"/>
      <c r="P688" s="299"/>
      <c r="Q688" s="5"/>
      <c r="R688" s="5"/>
      <c r="S688" s="5"/>
      <c r="T688" s="5"/>
      <c r="U688" s="5"/>
      <c r="V688" s="5"/>
      <c r="W688" s="5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  <c r="FG688" s="14"/>
      <c r="FH688" s="14"/>
      <c r="FI688" s="14"/>
      <c r="FJ688" s="14"/>
      <c r="FK688" s="14"/>
      <c r="FL688" s="14"/>
      <c r="FM688" s="14"/>
      <c r="FN688" s="14"/>
      <c r="FO688" s="14"/>
      <c r="FP688" s="14"/>
      <c r="FQ688" s="14"/>
      <c r="FR688" s="14"/>
      <c r="FS688" s="14"/>
      <c r="FT688" s="14"/>
      <c r="FU688" s="14"/>
      <c r="FV688" s="14"/>
      <c r="FW688" s="14"/>
      <c r="FX688" s="14"/>
      <c r="FY688" s="14"/>
      <c r="FZ688" s="14"/>
      <c r="GA688" s="14"/>
      <c r="GB688" s="14"/>
      <c r="GC688" s="14"/>
      <c r="GD688" s="14"/>
      <c r="GE688" s="5"/>
      <c r="GF688" s="5"/>
      <c r="GG688" s="5"/>
      <c r="GH688" s="5"/>
      <c r="GI688" s="5"/>
      <c r="GJ688" s="5"/>
      <c r="GK688" s="5"/>
      <c r="GL688" s="5"/>
      <c r="GM688" s="5"/>
      <c r="GN688" s="5"/>
    </row>
    <row r="689" spans="1:196" s="286" customFormat="1">
      <c r="A689" s="1"/>
      <c r="B689" s="2"/>
      <c r="C689" s="2"/>
      <c r="D689" s="2"/>
      <c r="E689" s="5"/>
      <c r="F689" s="369"/>
      <c r="G689" s="369"/>
      <c r="I689" s="5"/>
      <c r="J689" s="5"/>
      <c r="K689" s="295"/>
      <c r="L689" s="5"/>
      <c r="M689" s="298"/>
      <c r="N689" s="5"/>
      <c r="O689" s="298"/>
      <c r="P689" s="299"/>
      <c r="Q689" s="5"/>
      <c r="R689" s="5"/>
      <c r="S689" s="5"/>
      <c r="T689" s="5"/>
      <c r="U689" s="5"/>
      <c r="V689" s="5"/>
      <c r="W689" s="5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  <c r="FG689" s="14"/>
      <c r="FH689" s="14"/>
      <c r="FI689" s="14"/>
      <c r="FJ689" s="14"/>
      <c r="FK689" s="14"/>
      <c r="FL689" s="14"/>
      <c r="FM689" s="14"/>
      <c r="FN689" s="14"/>
      <c r="FO689" s="14"/>
      <c r="FP689" s="14"/>
      <c r="FQ689" s="14"/>
      <c r="FR689" s="14"/>
      <c r="FS689" s="14"/>
      <c r="FT689" s="14"/>
      <c r="FU689" s="14"/>
      <c r="FV689" s="14"/>
      <c r="FW689" s="14"/>
      <c r="FX689" s="14"/>
      <c r="FY689" s="14"/>
      <c r="FZ689" s="14"/>
      <c r="GA689" s="14"/>
      <c r="GB689" s="14"/>
      <c r="GC689" s="14"/>
      <c r="GD689" s="14"/>
      <c r="GE689" s="5"/>
      <c r="GF689" s="5"/>
      <c r="GG689" s="5"/>
      <c r="GH689" s="5"/>
      <c r="GI689" s="5"/>
      <c r="GJ689" s="5"/>
      <c r="GK689" s="5"/>
      <c r="GL689" s="5"/>
      <c r="GM689" s="5"/>
      <c r="GN689" s="5"/>
    </row>
    <row r="690" spans="1:196" s="286" customFormat="1">
      <c r="A690" s="1"/>
      <c r="B690" s="2"/>
      <c r="C690" s="2"/>
      <c r="D690" s="2"/>
      <c r="E690" s="5"/>
      <c r="F690" s="369"/>
      <c r="G690" s="369"/>
      <c r="I690" s="5"/>
      <c r="J690" s="5"/>
      <c r="K690" s="295"/>
      <c r="L690" s="5"/>
      <c r="M690" s="298"/>
      <c r="N690" s="5"/>
      <c r="O690" s="298"/>
      <c r="P690" s="299"/>
      <c r="Q690" s="5"/>
      <c r="R690" s="5"/>
      <c r="S690" s="5"/>
      <c r="T690" s="5"/>
      <c r="U690" s="5"/>
      <c r="V690" s="5"/>
      <c r="W690" s="5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  <c r="FG690" s="14"/>
      <c r="FH690" s="14"/>
      <c r="FI690" s="14"/>
      <c r="FJ690" s="14"/>
      <c r="FK690" s="14"/>
      <c r="FL690" s="14"/>
      <c r="FM690" s="14"/>
      <c r="FN690" s="14"/>
      <c r="FO690" s="14"/>
      <c r="FP690" s="14"/>
      <c r="FQ690" s="14"/>
      <c r="FR690" s="14"/>
      <c r="FS690" s="14"/>
      <c r="FT690" s="14"/>
      <c r="FU690" s="14"/>
      <c r="FV690" s="14"/>
      <c r="FW690" s="14"/>
      <c r="FX690" s="14"/>
      <c r="FY690" s="14"/>
      <c r="FZ690" s="14"/>
      <c r="GA690" s="14"/>
      <c r="GB690" s="14"/>
      <c r="GC690" s="14"/>
      <c r="GD690" s="14"/>
      <c r="GE690" s="5"/>
      <c r="GF690" s="5"/>
      <c r="GG690" s="5"/>
      <c r="GH690" s="5"/>
      <c r="GI690" s="5"/>
      <c r="GJ690" s="5"/>
      <c r="GK690" s="5"/>
      <c r="GL690" s="5"/>
      <c r="GM690" s="5"/>
      <c r="GN690" s="5"/>
    </row>
    <row r="691" spans="1:196" s="286" customFormat="1">
      <c r="A691" s="1"/>
      <c r="B691" s="2"/>
      <c r="C691" s="2"/>
      <c r="D691" s="2"/>
      <c r="E691" s="5"/>
      <c r="F691" s="369"/>
      <c r="G691" s="369"/>
      <c r="I691" s="5"/>
      <c r="J691" s="5"/>
      <c r="K691" s="295"/>
      <c r="L691" s="5"/>
      <c r="M691" s="298"/>
      <c r="N691" s="5"/>
      <c r="O691" s="298"/>
      <c r="P691" s="299"/>
      <c r="Q691" s="5"/>
      <c r="R691" s="5"/>
      <c r="S691" s="5"/>
      <c r="T691" s="5"/>
      <c r="U691" s="5"/>
      <c r="V691" s="5"/>
      <c r="W691" s="5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  <c r="FG691" s="14"/>
      <c r="FH691" s="14"/>
      <c r="FI691" s="14"/>
      <c r="FJ691" s="14"/>
      <c r="FK691" s="14"/>
      <c r="FL691" s="14"/>
      <c r="FM691" s="14"/>
      <c r="FN691" s="14"/>
      <c r="FO691" s="14"/>
      <c r="FP691" s="14"/>
      <c r="FQ691" s="14"/>
      <c r="FR691" s="14"/>
      <c r="FS691" s="14"/>
      <c r="FT691" s="14"/>
      <c r="FU691" s="14"/>
      <c r="FV691" s="14"/>
      <c r="FW691" s="14"/>
      <c r="FX691" s="14"/>
      <c r="FY691" s="14"/>
      <c r="FZ691" s="14"/>
      <c r="GA691" s="14"/>
      <c r="GB691" s="14"/>
      <c r="GC691" s="14"/>
      <c r="GD691" s="14"/>
      <c r="GE691" s="5"/>
      <c r="GF691" s="5"/>
      <c r="GG691" s="5"/>
      <c r="GH691" s="5"/>
      <c r="GI691" s="5"/>
      <c r="GJ691" s="5"/>
      <c r="GK691" s="5"/>
      <c r="GL691" s="5"/>
      <c r="GM691" s="5"/>
      <c r="GN691" s="5"/>
    </row>
    <row r="692" spans="1:196" s="286" customFormat="1">
      <c r="A692" s="1"/>
      <c r="B692" s="2"/>
      <c r="C692" s="2"/>
      <c r="D692" s="2"/>
      <c r="E692" s="5"/>
      <c r="F692" s="369"/>
      <c r="G692" s="369"/>
      <c r="I692" s="5"/>
      <c r="J692" s="5"/>
      <c r="K692" s="295"/>
      <c r="L692" s="5"/>
      <c r="M692" s="298"/>
      <c r="N692" s="5"/>
      <c r="O692" s="298"/>
      <c r="P692" s="299"/>
      <c r="Q692" s="5"/>
      <c r="R692" s="5"/>
      <c r="S692" s="5"/>
      <c r="T692" s="5"/>
      <c r="U692" s="5"/>
      <c r="V692" s="5"/>
      <c r="W692" s="5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  <c r="FG692" s="14"/>
      <c r="FH692" s="14"/>
      <c r="FI692" s="14"/>
      <c r="FJ692" s="14"/>
      <c r="FK692" s="14"/>
      <c r="FL692" s="14"/>
      <c r="FM692" s="14"/>
      <c r="FN692" s="14"/>
      <c r="FO692" s="14"/>
      <c r="FP692" s="14"/>
      <c r="FQ692" s="14"/>
      <c r="FR692" s="14"/>
      <c r="FS692" s="14"/>
      <c r="FT692" s="14"/>
      <c r="FU692" s="14"/>
      <c r="FV692" s="14"/>
      <c r="FW692" s="14"/>
      <c r="FX692" s="14"/>
      <c r="FY692" s="14"/>
      <c r="FZ692" s="14"/>
      <c r="GA692" s="14"/>
      <c r="GB692" s="14"/>
      <c r="GC692" s="14"/>
      <c r="GD692" s="14"/>
      <c r="GE692" s="5"/>
      <c r="GF692" s="5"/>
      <c r="GG692" s="5"/>
      <c r="GH692" s="5"/>
      <c r="GI692" s="5"/>
      <c r="GJ692" s="5"/>
      <c r="GK692" s="5"/>
      <c r="GL692" s="5"/>
      <c r="GM692" s="5"/>
      <c r="GN692" s="5"/>
    </row>
    <row r="693" spans="1:196" s="286" customFormat="1">
      <c r="A693" s="1"/>
      <c r="B693" s="2"/>
      <c r="C693" s="2"/>
      <c r="D693" s="2"/>
      <c r="E693" s="5"/>
      <c r="F693" s="369"/>
      <c r="G693" s="369"/>
      <c r="I693" s="5"/>
      <c r="J693" s="5"/>
      <c r="K693" s="295"/>
      <c r="L693" s="5"/>
      <c r="M693" s="298"/>
      <c r="N693" s="5"/>
      <c r="O693" s="298"/>
      <c r="P693" s="299"/>
      <c r="Q693" s="5"/>
      <c r="R693" s="5"/>
      <c r="S693" s="5"/>
      <c r="T693" s="5"/>
      <c r="U693" s="5"/>
      <c r="V693" s="5"/>
      <c r="W693" s="5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  <c r="FG693" s="14"/>
      <c r="FH693" s="14"/>
      <c r="FI693" s="14"/>
      <c r="FJ693" s="14"/>
      <c r="FK693" s="14"/>
      <c r="FL693" s="14"/>
      <c r="FM693" s="14"/>
      <c r="FN693" s="14"/>
      <c r="FO693" s="14"/>
      <c r="FP693" s="14"/>
      <c r="FQ693" s="14"/>
      <c r="FR693" s="14"/>
      <c r="FS693" s="14"/>
      <c r="FT693" s="14"/>
      <c r="FU693" s="14"/>
      <c r="FV693" s="14"/>
      <c r="FW693" s="14"/>
      <c r="FX693" s="14"/>
      <c r="FY693" s="14"/>
      <c r="FZ693" s="14"/>
      <c r="GA693" s="14"/>
      <c r="GB693" s="14"/>
      <c r="GC693" s="14"/>
      <c r="GD693" s="14"/>
      <c r="GE693" s="5"/>
      <c r="GF693" s="5"/>
      <c r="GG693" s="5"/>
      <c r="GH693" s="5"/>
      <c r="GI693" s="5"/>
      <c r="GJ693" s="5"/>
      <c r="GK693" s="5"/>
      <c r="GL693" s="5"/>
      <c r="GM693" s="5"/>
      <c r="GN693" s="5"/>
    </row>
    <row r="694" spans="1:196" s="286" customFormat="1">
      <c r="A694" s="1"/>
      <c r="B694" s="2"/>
      <c r="C694" s="2"/>
      <c r="D694" s="2"/>
      <c r="E694" s="5"/>
      <c r="F694" s="369"/>
      <c r="G694" s="369"/>
      <c r="I694" s="5"/>
      <c r="J694" s="5"/>
      <c r="K694" s="295"/>
      <c r="L694" s="5"/>
      <c r="M694" s="298"/>
      <c r="N694" s="5"/>
      <c r="O694" s="298"/>
      <c r="P694" s="299"/>
      <c r="Q694" s="5"/>
      <c r="R694" s="5"/>
      <c r="S694" s="5"/>
      <c r="T694" s="5"/>
      <c r="U694" s="5"/>
      <c r="V694" s="5"/>
      <c r="W694" s="5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  <c r="FG694" s="14"/>
      <c r="FH694" s="14"/>
      <c r="FI694" s="14"/>
      <c r="FJ694" s="14"/>
      <c r="FK694" s="14"/>
      <c r="FL694" s="14"/>
      <c r="FM694" s="14"/>
      <c r="FN694" s="14"/>
      <c r="FO694" s="14"/>
      <c r="FP694" s="14"/>
      <c r="FQ694" s="14"/>
      <c r="FR694" s="14"/>
      <c r="FS694" s="14"/>
      <c r="FT694" s="14"/>
      <c r="FU694" s="14"/>
      <c r="FV694" s="14"/>
      <c r="FW694" s="14"/>
      <c r="FX694" s="14"/>
      <c r="FY694" s="14"/>
      <c r="FZ694" s="14"/>
      <c r="GA694" s="14"/>
      <c r="GB694" s="14"/>
      <c r="GC694" s="14"/>
      <c r="GD694" s="14"/>
      <c r="GE694" s="5"/>
      <c r="GF694" s="5"/>
      <c r="GG694" s="5"/>
      <c r="GH694" s="5"/>
      <c r="GI694" s="5"/>
      <c r="GJ694" s="5"/>
      <c r="GK694" s="5"/>
      <c r="GL694" s="5"/>
      <c r="GM694" s="5"/>
      <c r="GN694" s="5"/>
    </row>
    <row r="695" spans="1:196" s="286" customFormat="1">
      <c r="A695" s="1"/>
      <c r="B695" s="2"/>
      <c r="C695" s="2"/>
      <c r="D695" s="2"/>
      <c r="E695" s="5"/>
      <c r="F695" s="369"/>
      <c r="G695" s="369"/>
      <c r="I695" s="5"/>
      <c r="J695" s="5"/>
      <c r="K695" s="295"/>
      <c r="L695" s="5"/>
      <c r="M695" s="298"/>
      <c r="N695" s="5"/>
      <c r="O695" s="298"/>
      <c r="P695" s="299"/>
      <c r="Q695" s="5"/>
      <c r="R695" s="5"/>
      <c r="S695" s="5"/>
      <c r="T695" s="5"/>
      <c r="U695" s="5"/>
      <c r="V695" s="5"/>
      <c r="W695" s="5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  <c r="FG695" s="14"/>
      <c r="FH695" s="14"/>
      <c r="FI695" s="14"/>
      <c r="FJ695" s="14"/>
      <c r="FK695" s="14"/>
      <c r="FL695" s="14"/>
      <c r="FM695" s="14"/>
      <c r="FN695" s="14"/>
      <c r="FO695" s="14"/>
      <c r="FP695" s="14"/>
      <c r="FQ695" s="14"/>
      <c r="FR695" s="14"/>
      <c r="FS695" s="14"/>
      <c r="FT695" s="14"/>
      <c r="FU695" s="14"/>
      <c r="FV695" s="14"/>
      <c r="FW695" s="14"/>
      <c r="FX695" s="14"/>
      <c r="FY695" s="14"/>
      <c r="FZ695" s="14"/>
      <c r="GA695" s="14"/>
      <c r="GB695" s="14"/>
      <c r="GC695" s="14"/>
      <c r="GD695" s="14"/>
      <c r="GE695" s="5"/>
      <c r="GF695" s="5"/>
      <c r="GG695" s="5"/>
      <c r="GH695" s="5"/>
      <c r="GI695" s="5"/>
      <c r="GJ695" s="5"/>
      <c r="GK695" s="5"/>
      <c r="GL695" s="5"/>
      <c r="GM695" s="5"/>
      <c r="GN695" s="5"/>
    </row>
    <row r="696" spans="1:196" s="286" customFormat="1">
      <c r="A696" s="1"/>
      <c r="B696" s="2"/>
      <c r="C696" s="2"/>
      <c r="D696" s="2"/>
      <c r="E696" s="5"/>
      <c r="F696" s="369"/>
      <c r="G696" s="369"/>
      <c r="I696" s="5"/>
      <c r="J696" s="5"/>
      <c r="K696" s="295"/>
      <c r="L696" s="5"/>
      <c r="M696" s="298"/>
      <c r="N696" s="5"/>
      <c r="O696" s="298"/>
      <c r="P696" s="299"/>
      <c r="Q696" s="5"/>
      <c r="R696" s="5"/>
      <c r="S696" s="5"/>
      <c r="T696" s="5"/>
      <c r="U696" s="5"/>
      <c r="V696" s="5"/>
      <c r="W696" s="5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  <c r="FS696" s="14"/>
      <c r="FT696" s="14"/>
      <c r="FU696" s="14"/>
      <c r="FV696" s="14"/>
      <c r="FW696" s="14"/>
      <c r="FX696" s="14"/>
      <c r="FY696" s="14"/>
      <c r="FZ696" s="14"/>
      <c r="GA696" s="14"/>
      <c r="GB696" s="14"/>
      <c r="GC696" s="14"/>
      <c r="GD696" s="14"/>
      <c r="GE696" s="5"/>
      <c r="GF696" s="5"/>
      <c r="GG696" s="5"/>
      <c r="GH696" s="5"/>
      <c r="GI696" s="5"/>
      <c r="GJ696" s="5"/>
      <c r="GK696" s="5"/>
      <c r="GL696" s="5"/>
      <c r="GM696" s="5"/>
      <c r="GN696" s="5"/>
    </row>
    <row r="697" spans="1:196" s="286" customFormat="1">
      <c r="A697" s="1"/>
      <c r="B697" s="2"/>
      <c r="C697" s="2"/>
      <c r="D697" s="2"/>
      <c r="E697" s="5"/>
      <c r="F697" s="369"/>
      <c r="G697" s="369"/>
      <c r="I697" s="5"/>
      <c r="J697" s="5"/>
      <c r="K697" s="295"/>
      <c r="L697" s="5"/>
      <c r="M697" s="298"/>
      <c r="N697" s="5"/>
      <c r="O697" s="298"/>
      <c r="P697" s="299"/>
      <c r="Q697" s="5"/>
      <c r="R697" s="5"/>
      <c r="S697" s="5"/>
      <c r="T697" s="5"/>
      <c r="U697" s="5"/>
      <c r="V697" s="5"/>
      <c r="W697" s="5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  <c r="FG697" s="14"/>
      <c r="FH697" s="14"/>
      <c r="FI697" s="14"/>
      <c r="FJ697" s="14"/>
      <c r="FK697" s="14"/>
      <c r="FL697" s="14"/>
      <c r="FM697" s="14"/>
      <c r="FN697" s="14"/>
      <c r="FO697" s="14"/>
      <c r="FP697" s="14"/>
      <c r="FQ697" s="14"/>
      <c r="FR697" s="14"/>
      <c r="FS697" s="14"/>
      <c r="FT697" s="14"/>
      <c r="FU697" s="14"/>
      <c r="FV697" s="14"/>
      <c r="FW697" s="14"/>
      <c r="FX697" s="14"/>
      <c r="FY697" s="14"/>
      <c r="FZ697" s="14"/>
      <c r="GA697" s="14"/>
      <c r="GB697" s="14"/>
      <c r="GC697" s="14"/>
      <c r="GD697" s="14"/>
      <c r="GE697" s="5"/>
      <c r="GF697" s="5"/>
      <c r="GG697" s="5"/>
      <c r="GH697" s="5"/>
      <c r="GI697" s="5"/>
      <c r="GJ697" s="5"/>
      <c r="GK697" s="5"/>
      <c r="GL697" s="5"/>
      <c r="GM697" s="5"/>
      <c r="GN697" s="5"/>
    </row>
    <row r="698" spans="1:196" s="286" customFormat="1">
      <c r="A698" s="1"/>
      <c r="B698" s="2"/>
      <c r="C698" s="2"/>
      <c r="D698" s="2"/>
      <c r="E698" s="5"/>
      <c r="F698" s="369"/>
      <c r="G698" s="369"/>
      <c r="I698" s="5"/>
      <c r="J698" s="5"/>
      <c r="K698" s="295"/>
      <c r="L698" s="5"/>
      <c r="M698" s="298"/>
      <c r="N698" s="5"/>
      <c r="O698" s="298"/>
      <c r="P698" s="299"/>
      <c r="Q698" s="5"/>
      <c r="R698" s="5"/>
      <c r="S698" s="5"/>
      <c r="T698" s="5"/>
      <c r="U698" s="5"/>
      <c r="V698" s="5"/>
      <c r="W698" s="5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  <c r="FS698" s="14"/>
      <c r="FT698" s="14"/>
      <c r="FU698" s="14"/>
      <c r="FV698" s="14"/>
      <c r="FW698" s="14"/>
      <c r="FX698" s="14"/>
      <c r="FY698" s="14"/>
      <c r="FZ698" s="14"/>
      <c r="GA698" s="14"/>
      <c r="GB698" s="14"/>
      <c r="GC698" s="14"/>
      <c r="GD698" s="14"/>
      <c r="GE698" s="5"/>
      <c r="GF698" s="5"/>
      <c r="GG698" s="5"/>
      <c r="GH698" s="5"/>
      <c r="GI698" s="5"/>
      <c r="GJ698" s="5"/>
      <c r="GK698" s="5"/>
      <c r="GL698" s="5"/>
      <c r="GM698" s="5"/>
      <c r="GN698" s="5"/>
    </row>
    <row r="699" spans="1:196" s="286" customFormat="1">
      <c r="A699" s="1"/>
      <c r="B699" s="2"/>
      <c r="C699" s="2"/>
      <c r="D699" s="2"/>
      <c r="E699" s="5"/>
      <c r="F699" s="369"/>
      <c r="G699" s="369"/>
      <c r="I699" s="5"/>
      <c r="J699" s="5"/>
      <c r="K699" s="295"/>
      <c r="L699" s="5"/>
      <c r="M699" s="298"/>
      <c r="N699" s="5"/>
      <c r="O699" s="298"/>
      <c r="P699" s="299"/>
      <c r="Q699" s="5"/>
      <c r="R699" s="5"/>
      <c r="S699" s="5"/>
      <c r="T699" s="5"/>
      <c r="U699" s="5"/>
      <c r="V699" s="5"/>
      <c r="W699" s="5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  <c r="FS699" s="14"/>
      <c r="FT699" s="14"/>
      <c r="FU699" s="14"/>
      <c r="FV699" s="14"/>
      <c r="FW699" s="14"/>
      <c r="FX699" s="14"/>
      <c r="FY699" s="14"/>
      <c r="FZ699" s="14"/>
      <c r="GA699" s="14"/>
      <c r="GB699" s="14"/>
      <c r="GC699" s="14"/>
      <c r="GD699" s="14"/>
      <c r="GE699" s="5"/>
      <c r="GF699" s="5"/>
      <c r="GG699" s="5"/>
      <c r="GH699" s="5"/>
      <c r="GI699" s="5"/>
      <c r="GJ699" s="5"/>
      <c r="GK699" s="5"/>
      <c r="GL699" s="5"/>
      <c r="GM699" s="5"/>
      <c r="GN699" s="5"/>
    </row>
    <row r="700" spans="1:196" s="286" customFormat="1">
      <c r="A700" s="1"/>
      <c r="B700" s="2"/>
      <c r="C700" s="2"/>
      <c r="D700" s="2"/>
      <c r="E700" s="5"/>
      <c r="F700" s="369"/>
      <c r="G700" s="369"/>
      <c r="I700" s="5"/>
      <c r="J700" s="5"/>
      <c r="K700" s="295"/>
      <c r="L700" s="5"/>
      <c r="M700" s="298"/>
      <c r="N700" s="5"/>
      <c r="O700" s="298"/>
      <c r="P700" s="299"/>
      <c r="Q700" s="5"/>
      <c r="R700" s="5"/>
      <c r="S700" s="5"/>
      <c r="T700" s="5"/>
      <c r="U700" s="5"/>
      <c r="V700" s="5"/>
      <c r="W700" s="5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  <c r="FG700" s="14"/>
      <c r="FH700" s="14"/>
      <c r="FI700" s="14"/>
      <c r="FJ700" s="14"/>
      <c r="FK700" s="14"/>
      <c r="FL700" s="14"/>
      <c r="FM700" s="14"/>
      <c r="FN700" s="14"/>
      <c r="FO700" s="14"/>
      <c r="FP700" s="14"/>
      <c r="FQ700" s="14"/>
      <c r="FR700" s="14"/>
      <c r="FS700" s="14"/>
      <c r="FT700" s="14"/>
      <c r="FU700" s="14"/>
      <c r="FV700" s="14"/>
      <c r="FW700" s="14"/>
      <c r="FX700" s="14"/>
      <c r="FY700" s="14"/>
      <c r="FZ700" s="14"/>
      <c r="GA700" s="14"/>
      <c r="GB700" s="14"/>
      <c r="GC700" s="14"/>
      <c r="GD700" s="14"/>
      <c r="GE700" s="5"/>
      <c r="GF700" s="5"/>
      <c r="GG700" s="5"/>
      <c r="GH700" s="5"/>
      <c r="GI700" s="5"/>
      <c r="GJ700" s="5"/>
      <c r="GK700" s="5"/>
      <c r="GL700" s="5"/>
      <c r="GM700" s="5"/>
      <c r="GN700" s="5"/>
    </row>
    <row r="701" spans="1:196" s="286" customFormat="1">
      <c r="A701" s="1"/>
      <c r="B701" s="2"/>
      <c r="C701" s="2"/>
      <c r="D701" s="2"/>
      <c r="E701" s="5"/>
      <c r="F701" s="369"/>
      <c r="G701" s="369"/>
      <c r="I701" s="5"/>
      <c r="J701" s="5"/>
      <c r="K701" s="295"/>
      <c r="L701" s="5"/>
      <c r="M701" s="298"/>
      <c r="N701" s="5"/>
      <c r="O701" s="298"/>
      <c r="P701" s="299"/>
      <c r="Q701" s="5"/>
      <c r="R701" s="5"/>
      <c r="S701" s="5"/>
      <c r="T701" s="5"/>
      <c r="U701" s="5"/>
      <c r="V701" s="5"/>
      <c r="W701" s="5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  <c r="FS701" s="14"/>
      <c r="FT701" s="14"/>
      <c r="FU701" s="14"/>
      <c r="FV701" s="14"/>
      <c r="FW701" s="14"/>
      <c r="FX701" s="14"/>
      <c r="FY701" s="14"/>
      <c r="FZ701" s="14"/>
      <c r="GA701" s="14"/>
      <c r="GB701" s="14"/>
      <c r="GC701" s="14"/>
      <c r="GD701" s="14"/>
      <c r="GE701" s="5"/>
      <c r="GF701" s="5"/>
      <c r="GG701" s="5"/>
      <c r="GH701" s="5"/>
      <c r="GI701" s="5"/>
      <c r="GJ701" s="5"/>
      <c r="GK701" s="5"/>
      <c r="GL701" s="5"/>
      <c r="GM701" s="5"/>
      <c r="GN701" s="5"/>
    </row>
    <row r="702" spans="1:196" s="286" customFormat="1">
      <c r="A702" s="1"/>
      <c r="B702" s="2"/>
      <c r="C702" s="2"/>
      <c r="D702" s="2"/>
      <c r="E702" s="5"/>
      <c r="F702" s="369"/>
      <c r="G702" s="369"/>
      <c r="I702" s="5"/>
      <c r="J702" s="5"/>
      <c r="K702" s="295"/>
      <c r="L702" s="5"/>
      <c r="M702" s="298"/>
      <c r="N702" s="5"/>
      <c r="O702" s="298"/>
      <c r="P702" s="299"/>
      <c r="Q702" s="5"/>
      <c r="R702" s="5"/>
      <c r="S702" s="5"/>
      <c r="T702" s="5"/>
      <c r="U702" s="5"/>
      <c r="V702" s="5"/>
      <c r="W702" s="5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  <c r="FG702" s="14"/>
      <c r="FH702" s="14"/>
      <c r="FI702" s="14"/>
      <c r="FJ702" s="14"/>
      <c r="FK702" s="14"/>
      <c r="FL702" s="14"/>
      <c r="FM702" s="14"/>
      <c r="FN702" s="14"/>
      <c r="FO702" s="14"/>
      <c r="FP702" s="14"/>
      <c r="FQ702" s="14"/>
      <c r="FR702" s="14"/>
      <c r="FS702" s="14"/>
      <c r="FT702" s="14"/>
      <c r="FU702" s="14"/>
      <c r="FV702" s="14"/>
      <c r="FW702" s="14"/>
      <c r="FX702" s="14"/>
      <c r="FY702" s="14"/>
      <c r="FZ702" s="14"/>
      <c r="GA702" s="14"/>
      <c r="GB702" s="14"/>
      <c r="GC702" s="14"/>
      <c r="GD702" s="14"/>
      <c r="GE702" s="5"/>
      <c r="GF702" s="5"/>
      <c r="GG702" s="5"/>
      <c r="GH702" s="5"/>
      <c r="GI702" s="5"/>
      <c r="GJ702" s="5"/>
      <c r="GK702" s="5"/>
      <c r="GL702" s="5"/>
      <c r="GM702" s="5"/>
      <c r="GN702" s="5"/>
    </row>
    <row r="703" spans="1:196" s="286" customFormat="1">
      <c r="A703" s="1"/>
      <c r="B703" s="2"/>
      <c r="C703" s="2"/>
      <c r="D703" s="2"/>
      <c r="E703" s="5"/>
      <c r="F703" s="369"/>
      <c r="G703" s="369"/>
      <c r="I703" s="5"/>
      <c r="J703" s="5"/>
      <c r="K703" s="295"/>
      <c r="L703" s="5"/>
      <c r="M703" s="298"/>
      <c r="N703" s="5"/>
      <c r="O703" s="298"/>
      <c r="P703" s="299"/>
      <c r="Q703" s="5"/>
      <c r="R703" s="5"/>
      <c r="S703" s="5"/>
      <c r="T703" s="5"/>
      <c r="U703" s="5"/>
      <c r="V703" s="5"/>
      <c r="W703" s="5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  <c r="FG703" s="14"/>
      <c r="FH703" s="14"/>
      <c r="FI703" s="14"/>
      <c r="FJ703" s="14"/>
      <c r="FK703" s="14"/>
      <c r="FL703" s="14"/>
      <c r="FM703" s="14"/>
      <c r="FN703" s="14"/>
      <c r="FO703" s="14"/>
      <c r="FP703" s="14"/>
      <c r="FQ703" s="14"/>
      <c r="FR703" s="14"/>
      <c r="FS703" s="14"/>
      <c r="FT703" s="14"/>
      <c r="FU703" s="14"/>
      <c r="FV703" s="14"/>
      <c r="FW703" s="14"/>
      <c r="FX703" s="14"/>
      <c r="FY703" s="14"/>
      <c r="FZ703" s="14"/>
      <c r="GA703" s="14"/>
      <c r="GB703" s="14"/>
      <c r="GC703" s="14"/>
      <c r="GD703" s="14"/>
      <c r="GE703" s="5"/>
      <c r="GF703" s="5"/>
      <c r="GG703" s="5"/>
      <c r="GH703" s="5"/>
      <c r="GI703" s="5"/>
      <c r="GJ703" s="5"/>
      <c r="GK703" s="5"/>
      <c r="GL703" s="5"/>
      <c r="GM703" s="5"/>
      <c r="GN703" s="5"/>
    </row>
    <row r="704" spans="1:196" s="286" customFormat="1">
      <c r="A704" s="1"/>
      <c r="B704" s="2"/>
      <c r="C704" s="2"/>
      <c r="D704" s="2"/>
      <c r="E704" s="5"/>
      <c r="F704" s="369"/>
      <c r="G704" s="369"/>
      <c r="I704" s="5"/>
      <c r="J704" s="5"/>
      <c r="K704" s="295"/>
      <c r="L704" s="5"/>
      <c r="M704" s="298"/>
      <c r="N704" s="5"/>
      <c r="O704" s="298"/>
      <c r="P704" s="299"/>
      <c r="Q704" s="5"/>
      <c r="R704" s="5"/>
      <c r="S704" s="5"/>
      <c r="T704" s="5"/>
      <c r="U704" s="5"/>
      <c r="V704" s="5"/>
      <c r="W704" s="5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  <c r="FG704" s="14"/>
      <c r="FH704" s="14"/>
      <c r="FI704" s="14"/>
      <c r="FJ704" s="14"/>
      <c r="FK704" s="14"/>
      <c r="FL704" s="14"/>
      <c r="FM704" s="14"/>
      <c r="FN704" s="14"/>
      <c r="FO704" s="14"/>
      <c r="FP704" s="14"/>
      <c r="FQ704" s="14"/>
      <c r="FR704" s="14"/>
      <c r="FS704" s="14"/>
      <c r="FT704" s="14"/>
      <c r="FU704" s="14"/>
      <c r="FV704" s="14"/>
      <c r="FW704" s="14"/>
      <c r="FX704" s="14"/>
      <c r="FY704" s="14"/>
      <c r="FZ704" s="14"/>
      <c r="GA704" s="14"/>
      <c r="GB704" s="14"/>
      <c r="GC704" s="14"/>
      <c r="GD704" s="14"/>
      <c r="GE704" s="5"/>
      <c r="GF704" s="5"/>
      <c r="GG704" s="5"/>
      <c r="GH704" s="5"/>
      <c r="GI704" s="5"/>
      <c r="GJ704" s="5"/>
      <c r="GK704" s="5"/>
      <c r="GL704" s="5"/>
      <c r="GM704" s="5"/>
      <c r="GN704" s="5"/>
    </row>
    <row r="705" spans="1:196" s="286" customFormat="1">
      <c r="A705" s="1"/>
      <c r="B705" s="2"/>
      <c r="C705" s="2"/>
      <c r="D705" s="2"/>
      <c r="E705" s="5"/>
      <c r="F705" s="369"/>
      <c r="G705" s="369"/>
      <c r="I705" s="5"/>
      <c r="J705" s="5"/>
      <c r="K705" s="295"/>
      <c r="L705" s="5"/>
      <c r="M705" s="298"/>
      <c r="N705" s="5"/>
      <c r="O705" s="298"/>
      <c r="P705" s="299"/>
      <c r="Q705" s="5"/>
      <c r="R705" s="5"/>
      <c r="S705" s="5"/>
      <c r="T705" s="5"/>
      <c r="U705" s="5"/>
      <c r="V705" s="5"/>
      <c r="W705" s="5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  <c r="FS705" s="14"/>
      <c r="FT705" s="14"/>
      <c r="FU705" s="14"/>
      <c r="FV705" s="14"/>
      <c r="FW705" s="14"/>
      <c r="FX705" s="14"/>
      <c r="FY705" s="14"/>
      <c r="FZ705" s="14"/>
      <c r="GA705" s="14"/>
      <c r="GB705" s="14"/>
      <c r="GC705" s="14"/>
      <c r="GD705" s="14"/>
      <c r="GE705" s="5"/>
      <c r="GF705" s="5"/>
      <c r="GG705" s="5"/>
      <c r="GH705" s="5"/>
      <c r="GI705" s="5"/>
      <c r="GJ705" s="5"/>
      <c r="GK705" s="5"/>
      <c r="GL705" s="5"/>
      <c r="GM705" s="5"/>
      <c r="GN705" s="5"/>
    </row>
    <row r="706" spans="1:196" s="286" customFormat="1">
      <c r="A706" s="1"/>
      <c r="B706" s="2"/>
      <c r="C706" s="2"/>
      <c r="D706" s="2"/>
      <c r="E706" s="5"/>
      <c r="F706" s="369"/>
      <c r="G706" s="369"/>
      <c r="I706" s="5"/>
      <c r="J706" s="5"/>
      <c r="K706" s="295"/>
      <c r="L706" s="5"/>
      <c r="M706" s="298"/>
      <c r="N706" s="5"/>
      <c r="O706" s="298"/>
      <c r="P706" s="299"/>
      <c r="Q706" s="5"/>
      <c r="R706" s="5"/>
      <c r="S706" s="5"/>
      <c r="T706" s="5"/>
      <c r="U706" s="5"/>
      <c r="V706" s="5"/>
      <c r="W706" s="5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  <c r="FG706" s="14"/>
      <c r="FH706" s="14"/>
      <c r="FI706" s="14"/>
      <c r="FJ706" s="14"/>
      <c r="FK706" s="14"/>
      <c r="FL706" s="14"/>
      <c r="FM706" s="14"/>
      <c r="FN706" s="14"/>
      <c r="FO706" s="14"/>
      <c r="FP706" s="14"/>
      <c r="FQ706" s="14"/>
      <c r="FR706" s="14"/>
      <c r="FS706" s="14"/>
      <c r="FT706" s="14"/>
      <c r="FU706" s="14"/>
      <c r="FV706" s="14"/>
      <c r="FW706" s="14"/>
      <c r="FX706" s="14"/>
      <c r="FY706" s="14"/>
      <c r="FZ706" s="14"/>
      <c r="GA706" s="14"/>
      <c r="GB706" s="14"/>
      <c r="GC706" s="14"/>
      <c r="GD706" s="14"/>
      <c r="GE706" s="5"/>
      <c r="GF706" s="5"/>
      <c r="GG706" s="5"/>
      <c r="GH706" s="5"/>
      <c r="GI706" s="5"/>
      <c r="GJ706" s="5"/>
      <c r="GK706" s="5"/>
      <c r="GL706" s="5"/>
      <c r="GM706" s="5"/>
      <c r="GN706" s="5"/>
    </row>
    <row r="707" spans="1:196" s="286" customFormat="1">
      <c r="A707" s="1"/>
      <c r="B707" s="2"/>
      <c r="C707" s="2"/>
      <c r="D707" s="2"/>
      <c r="E707" s="5"/>
      <c r="F707" s="369"/>
      <c r="G707" s="369"/>
      <c r="I707" s="5"/>
      <c r="J707" s="5"/>
      <c r="K707" s="295"/>
      <c r="L707" s="5"/>
      <c r="M707" s="298"/>
      <c r="N707" s="5"/>
      <c r="O707" s="298"/>
      <c r="P707" s="299"/>
      <c r="Q707" s="5"/>
      <c r="R707" s="5"/>
      <c r="S707" s="5"/>
      <c r="T707" s="5"/>
      <c r="U707" s="5"/>
      <c r="V707" s="5"/>
      <c r="W707" s="5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  <c r="FG707" s="14"/>
      <c r="FH707" s="14"/>
      <c r="FI707" s="14"/>
      <c r="FJ707" s="14"/>
      <c r="FK707" s="14"/>
      <c r="FL707" s="14"/>
      <c r="FM707" s="14"/>
      <c r="FN707" s="14"/>
      <c r="FO707" s="14"/>
      <c r="FP707" s="14"/>
      <c r="FQ707" s="14"/>
      <c r="FR707" s="14"/>
      <c r="FS707" s="14"/>
      <c r="FT707" s="14"/>
      <c r="FU707" s="14"/>
      <c r="FV707" s="14"/>
      <c r="FW707" s="14"/>
      <c r="FX707" s="14"/>
      <c r="FY707" s="14"/>
      <c r="FZ707" s="14"/>
      <c r="GA707" s="14"/>
      <c r="GB707" s="14"/>
      <c r="GC707" s="14"/>
      <c r="GD707" s="14"/>
      <c r="GE707" s="5"/>
      <c r="GF707" s="5"/>
      <c r="GG707" s="5"/>
      <c r="GH707" s="5"/>
      <c r="GI707" s="5"/>
      <c r="GJ707" s="5"/>
      <c r="GK707" s="5"/>
      <c r="GL707" s="5"/>
      <c r="GM707" s="5"/>
      <c r="GN707" s="5"/>
    </row>
    <row r="708" spans="1:196" s="286" customFormat="1">
      <c r="A708" s="1"/>
      <c r="B708" s="2"/>
      <c r="C708" s="2"/>
      <c r="D708" s="2"/>
      <c r="E708" s="5"/>
      <c r="F708" s="369"/>
      <c r="G708" s="369"/>
      <c r="I708" s="5"/>
      <c r="J708" s="5"/>
      <c r="K708" s="295"/>
      <c r="L708" s="5"/>
      <c r="M708" s="298"/>
      <c r="N708" s="5"/>
      <c r="O708" s="298"/>
      <c r="P708" s="299"/>
      <c r="Q708" s="5"/>
      <c r="R708" s="5"/>
      <c r="S708" s="5"/>
      <c r="T708" s="5"/>
      <c r="U708" s="5"/>
      <c r="V708" s="5"/>
      <c r="W708" s="5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  <c r="FG708" s="14"/>
      <c r="FH708" s="14"/>
      <c r="FI708" s="14"/>
      <c r="FJ708" s="14"/>
      <c r="FK708" s="14"/>
      <c r="FL708" s="14"/>
      <c r="FM708" s="14"/>
      <c r="FN708" s="14"/>
      <c r="FO708" s="14"/>
      <c r="FP708" s="14"/>
      <c r="FQ708" s="14"/>
      <c r="FR708" s="14"/>
      <c r="FS708" s="14"/>
      <c r="FT708" s="14"/>
      <c r="FU708" s="14"/>
      <c r="FV708" s="14"/>
      <c r="FW708" s="14"/>
      <c r="FX708" s="14"/>
      <c r="FY708" s="14"/>
      <c r="FZ708" s="14"/>
      <c r="GA708" s="14"/>
      <c r="GB708" s="14"/>
      <c r="GC708" s="14"/>
      <c r="GD708" s="14"/>
      <c r="GE708" s="5"/>
      <c r="GF708" s="5"/>
      <c r="GG708" s="5"/>
      <c r="GH708" s="5"/>
      <c r="GI708" s="5"/>
      <c r="GJ708" s="5"/>
      <c r="GK708" s="5"/>
      <c r="GL708" s="5"/>
      <c r="GM708" s="5"/>
      <c r="GN708" s="5"/>
    </row>
    <row r="709" spans="1:196" s="286" customFormat="1">
      <c r="A709" s="1"/>
      <c r="B709" s="2"/>
      <c r="C709" s="2"/>
      <c r="D709" s="2"/>
      <c r="E709" s="5"/>
      <c r="F709" s="369"/>
      <c r="G709" s="369"/>
      <c r="I709" s="5"/>
      <c r="J709" s="5"/>
      <c r="K709" s="295"/>
      <c r="L709" s="5"/>
      <c r="M709" s="298"/>
      <c r="N709" s="5"/>
      <c r="O709" s="298"/>
      <c r="P709" s="299"/>
      <c r="Q709" s="5"/>
      <c r="R709" s="5"/>
      <c r="S709" s="5"/>
      <c r="T709" s="5"/>
      <c r="U709" s="5"/>
      <c r="V709" s="5"/>
      <c r="W709" s="5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  <c r="FG709" s="14"/>
      <c r="FH709" s="14"/>
      <c r="FI709" s="14"/>
      <c r="FJ709" s="14"/>
      <c r="FK709" s="14"/>
      <c r="FL709" s="14"/>
      <c r="FM709" s="14"/>
      <c r="FN709" s="14"/>
      <c r="FO709" s="14"/>
      <c r="FP709" s="14"/>
      <c r="FQ709" s="14"/>
      <c r="FR709" s="14"/>
      <c r="FS709" s="14"/>
      <c r="FT709" s="14"/>
      <c r="FU709" s="14"/>
      <c r="FV709" s="14"/>
      <c r="FW709" s="14"/>
      <c r="FX709" s="14"/>
      <c r="FY709" s="14"/>
      <c r="FZ709" s="14"/>
      <c r="GA709" s="14"/>
      <c r="GB709" s="14"/>
      <c r="GC709" s="14"/>
      <c r="GD709" s="14"/>
      <c r="GE709" s="5"/>
      <c r="GF709" s="5"/>
      <c r="GG709" s="5"/>
      <c r="GH709" s="5"/>
      <c r="GI709" s="5"/>
      <c r="GJ709" s="5"/>
      <c r="GK709" s="5"/>
      <c r="GL709" s="5"/>
      <c r="GM709" s="5"/>
      <c r="GN709" s="5"/>
    </row>
    <row r="710" spans="1:196" s="286" customFormat="1">
      <c r="A710" s="1"/>
      <c r="B710" s="2"/>
      <c r="C710" s="2"/>
      <c r="D710" s="2"/>
      <c r="E710" s="5"/>
      <c r="F710" s="369"/>
      <c r="G710" s="369"/>
      <c r="I710" s="5"/>
      <c r="J710" s="5"/>
      <c r="K710" s="295"/>
      <c r="L710" s="5"/>
      <c r="M710" s="298"/>
      <c r="N710" s="5"/>
      <c r="O710" s="298"/>
      <c r="P710" s="299"/>
      <c r="Q710" s="5"/>
      <c r="R710" s="5"/>
      <c r="S710" s="5"/>
      <c r="T710" s="5"/>
      <c r="U710" s="5"/>
      <c r="V710" s="5"/>
      <c r="W710" s="5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  <c r="FS710" s="14"/>
      <c r="FT710" s="14"/>
      <c r="FU710" s="14"/>
      <c r="FV710" s="14"/>
      <c r="FW710" s="14"/>
      <c r="FX710" s="14"/>
      <c r="FY710" s="14"/>
      <c r="FZ710" s="14"/>
      <c r="GA710" s="14"/>
      <c r="GB710" s="14"/>
      <c r="GC710" s="14"/>
      <c r="GD710" s="14"/>
      <c r="GE710" s="5"/>
      <c r="GF710" s="5"/>
      <c r="GG710" s="5"/>
      <c r="GH710" s="5"/>
      <c r="GI710" s="5"/>
      <c r="GJ710" s="5"/>
      <c r="GK710" s="5"/>
      <c r="GL710" s="5"/>
      <c r="GM710" s="5"/>
      <c r="GN710" s="5"/>
    </row>
    <row r="711" spans="1:196" s="286" customFormat="1">
      <c r="A711" s="1"/>
      <c r="B711" s="2"/>
      <c r="C711" s="2"/>
      <c r="D711" s="2"/>
      <c r="E711" s="5"/>
      <c r="F711" s="369"/>
      <c r="G711" s="369"/>
      <c r="I711" s="5"/>
      <c r="J711" s="5"/>
      <c r="K711" s="295"/>
      <c r="L711" s="5"/>
      <c r="M711" s="298"/>
      <c r="N711" s="5"/>
      <c r="O711" s="298"/>
      <c r="P711" s="299"/>
      <c r="Q711" s="5"/>
      <c r="R711" s="5"/>
      <c r="S711" s="5"/>
      <c r="T711" s="5"/>
      <c r="U711" s="5"/>
      <c r="V711" s="5"/>
      <c r="W711" s="5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  <c r="FS711" s="14"/>
      <c r="FT711" s="14"/>
      <c r="FU711" s="14"/>
      <c r="FV711" s="14"/>
      <c r="FW711" s="14"/>
      <c r="FX711" s="14"/>
      <c r="FY711" s="14"/>
      <c r="FZ711" s="14"/>
      <c r="GA711" s="14"/>
      <c r="GB711" s="14"/>
      <c r="GC711" s="14"/>
      <c r="GD711" s="14"/>
      <c r="GE711" s="5"/>
      <c r="GF711" s="5"/>
      <c r="GG711" s="5"/>
      <c r="GH711" s="5"/>
      <c r="GI711" s="5"/>
      <c r="GJ711" s="5"/>
      <c r="GK711" s="5"/>
      <c r="GL711" s="5"/>
      <c r="GM711" s="5"/>
      <c r="GN711" s="5"/>
    </row>
    <row r="712" spans="1:196" s="286" customFormat="1">
      <c r="A712" s="1"/>
      <c r="B712" s="2"/>
      <c r="C712" s="2"/>
      <c r="D712" s="2"/>
      <c r="E712" s="5"/>
      <c r="F712" s="369"/>
      <c r="G712" s="369"/>
      <c r="I712" s="5"/>
      <c r="J712" s="5"/>
      <c r="K712" s="295"/>
      <c r="L712" s="5"/>
      <c r="M712" s="298"/>
      <c r="N712" s="5"/>
      <c r="O712" s="298"/>
      <c r="P712" s="299"/>
      <c r="Q712" s="5"/>
      <c r="R712" s="5"/>
      <c r="S712" s="5"/>
      <c r="T712" s="5"/>
      <c r="U712" s="5"/>
      <c r="V712" s="5"/>
      <c r="W712" s="5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  <c r="FG712" s="14"/>
      <c r="FH712" s="14"/>
      <c r="FI712" s="14"/>
      <c r="FJ712" s="14"/>
      <c r="FK712" s="14"/>
      <c r="FL712" s="14"/>
      <c r="FM712" s="14"/>
      <c r="FN712" s="14"/>
      <c r="FO712" s="14"/>
      <c r="FP712" s="14"/>
      <c r="FQ712" s="14"/>
      <c r="FR712" s="14"/>
      <c r="FS712" s="14"/>
      <c r="FT712" s="14"/>
      <c r="FU712" s="14"/>
      <c r="FV712" s="14"/>
      <c r="FW712" s="14"/>
      <c r="FX712" s="14"/>
      <c r="FY712" s="14"/>
      <c r="FZ712" s="14"/>
      <c r="GA712" s="14"/>
      <c r="GB712" s="14"/>
      <c r="GC712" s="14"/>
      <c r="GD712" s="14"/>
      <c r="GE712" s="5"/>
      <c r="GF712" s="5"/>
      <c r="GG712" s="5"/>
      <c r="GH712" s="5"/>
      <c r="GI712" s="5"/>
      <c r="GJ712" s="5"/>
      <c r="GK712" s="5"/>
      <c r="GL712" s="5"/>
      <c r="GM712" s="5"/>
      <c r="GN712" s="5"/>
    </row>
    <row r="713" spans="1:196" s="286" customFormat="1">
      <c r="A713" s="1"/>
      <c r="B713" s="2"/>
      <c r="C713" s="2"/>
      <c r="D713" s="2"/>
      <c r="E713" s="5"/>
      <c r="F713" s="369"/>
      <c r="G713" s="369"/>
      <c r="I713" s="5"/>
      <c r="J713" s="5"/>
      <c r="K713" s="295"/>
      <c r="L713" s="5"/>
      <c r="M713" s="298"/>
      <c r="N713" s="5"/>
      <c r="O713" s="298"/>
      <c r="P713" s="299"/>
      <c r="Q713" s="5"/>
      <c r="R713" s="5"/>
      <c r="S713" s="5"/>
      <c r="T713" s="5"/>
      <c r="U713" s="5"/>
      <c r="V713" s="5"/>
      <c r="W713" s="5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  <c r="FG713" s="14"/>
      <c r="FH713" s="14"/>
      <c r="FI713" s="14"/>
      <c r="FJ713" s="14"/>
      <c r="FK713" s="14"/>
      <c r="FL713" s="14"/>
      <c r="FM713" s="14"/>
      <c r="FN713" s="14"/>
      <c r="FO713" s="14"/>
      <c r="FP713" s="14"/>
      <c r="FQ713" s="14"/>
      <c r="FR713" s="14"/>
      <c r="FS713" s="14"/>
      <c r="FT713" s="14"/>
      <c r="FU713" s="14"/>
      <c r="FV713" s="14"/>
      <c r="FW713" s="14"/>
      <c r="FX713" s="14"/>
      <c r="FY713" s="14"/>
      <c r="FZ713" s="14"/>
      <c r="GA713" s="14"/>
      <c r="GB713" s="14"/>
      <c r="GC713" s="14"/>
      <c r="GD713" s="14"/>
      <c r="GE713" s="5"/>
      <c r="GF713" s="5"/>
      <c r="GG713" s="5"/>
      <c r="GH713" s="5"/>
      <c r="GI713" s="5"/>
      <c r="GJ713" s="5"/>
      <c r="GK713" s="5"/>
      <c r="GL713" s="5"/>
      <c r="GM713" s="5"/>
      <c r="GN713" s="5"/>
    </row>
    <row r="714" spans="1:196" s="286" customFormat="1">
      <c r="A714" s="1"/>
      <c r="B714" s="2"/>
      <c r="C714" s="2"/>
      <c r="D714" s="2"/>
      <c r="E714" s="5"/>
      <c r="F714" s="369"/>
      <c r="G714" s="369"/>
      <c r="I714" s="5"/>
      <c r="J714" s="5"/>
      <c r="K714" s="295"/>
      <c r="L714" s="5"/>
      <c r="M714" s="298"/>
      <c r="N714" s="5"/>
      <c r="O714" s="298"/>
      <c r="P714" s="299"/>
      <c r="Q714" s="5"/>
      <c r="R714" s="5"/>
      <c r="S714" s="5"/>
      <c r="T714" s="5"/>
      <c r="U714" s="5"/>
      <c r="V714" s="5"/>
      <c r="W714" s="5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4"/>
      <c r="FR714" s="14"/>
      <c r="FS714" s="14"/>
      <c r="FT714" s="14"/>
      <c r="FU714" s="14"/>
      <c r="FV714" s="14"/>
      <c r="FW714" s="14"/>
      <c r="FX714" s="14"/>
      <c r="FY714" s="14"/>
      <c r="FZ714" s="14"/>
      <c r="GA714" s="14"/>
      <c r="GB714" s="14"/>
      <c r="GC714" s="14"/>
      <c r="GD714" s="14"/>
      <c r="GE714" s="5"/>
      <c r="GF714" s="5"/>
      <c r="GG714" s="5"/>
      <c r="GH714" s="5"/>
      <c r="GI714" s="5"/>
      <c r="GJ714" s="5"/>
      <c r="GK714" s="5"/>
      <c r="GL714" s="5"/>
      <c r="GM714" s="5"/>
      <c r="GN714" s="5"/>
    </row>
    <row r="715" spans="1:196" s="286" customFormat="1">
      <c r="A715" s="1"/>
      <c r="B715" s="2"/>
      <c r="C715" s="2"/>
      <c r="D715" s="2"/>
      <c r="E715" s="5"/>
      <c r="F715" s="369"/>
      <c r="G715" s="369"/>
      <c r="I715" s="5"/>
      <c r="J715" s="5"/>
      <c r="K715" s="295"/>
      <c r="L715" s="5"/>
      <c r="M715" s="298"/>
      <c r="N715" s="5"/>
      <c r="O715" s="298"/>
      <c r="P715" s="299"/>
      <c r="Q715" s="5"/>
      <c r="R715" s="5"/>
      <c r="S715" s="5"/>
      <c r="T715" s="5"/>
      <c r="U715" s="5"/>
      <c r="V715" s="5"/>
      <c r="W715" s="5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  <c r="FG715" s="14"/>
      <c r="FH715" s="14"/>
      <c r="FI715" s="14"/>
      <c r="FJ715" s="14"/>
      <c r="FK715" s="14"/>
      <c r="FL715" s="14"/>
      <c r="FM715" s="14"/>
      <c r="FN715" s="14"/>
      <c r="FO715" s="14"/>
      <c r="FP715" s="14"/>
      <c r="FQ715" s="14"/>
      <c r="FR715" s="14"/>
      <c r="FS715" s="14"/>
      <c r="FT715" s="14"/>
      <c r="FU715" s="14"/>
      <c r="FV715" s="14"/>
      <c r="FW715" s="14"/>
      <c r="FX715" s="14"/>
      <c r="FY715" s="14"/>
      <c r="FZ715" s="14"/>
      <c r="GA715" s="14"/>
      <c r="GB715" s="14"/>
      <c r="GC715" s="14"/>
      <c r="GD715" s="14"/>
      <c r="GE715" s="5"/>
      <c r="GF715" s="5"/>
      <c r="GG715" s="5"/>
      <c r="GH715" s="5"/>
      <c r="GI715" s="5"/>
      <c r="GJ715" s="5"/>
      <c r="GK715" s="5"/>
      <c r="GL715" s="5"/>
      <c r="GM715" s="5"/>
      <c r="GN715" s="5"/>
    </row>
    <row r="716" spans="1:196" s="286" customFormat="1">
      <c r="A716" s="1"/>
      <c r="B716" s="2"/>
      <c r="C716" s="2"/>
      <c r="D716" s="2"/>
      <c r="E716" s="5"/>
      <c r="F716" s="369"/>
      <c r="G716" s="369"/>
      <c r="I716" s="5"/>
      <c r="J716" s="5"/>
      <c r="K716" s="295"/>
      <c r="L716" s="5"/>
      <c r="M716" s="298"/>
      <c r="N716" s="5"/>
      <c r="O716" s="298"/>
      <c r="P716" s="299"/>
      <c r="Q716" s="5"/>
      <c r="R716" s="5"/>
      <c r="S716" s="5"/>
      <c r="T716" s="5"/>
      <c r="U716" s="5"/>
      <c r="V716" s="5"/>
      <c r="W716" s="5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  <c r="FG716" s="14"/>
      <c r="FH716" s="14"/>
      <c r="FI716" s="14"/>
      <c r="FJ716" s="14"/>
      <c r="FK716" s="14"/>
      <c r="FL716" s="14"/>
      <c r="FM716" s="14"/>
      <c r="FN716" s="14"/>
      <c r="FO716" s="14"/>
      <c r="FP716" s="14"/>
      <c r="FQ716" s="14"/>
      <c r="FR716" s="14"/>
      <c r="FS716" s="14"/>
      <c r="FT716" s="14"/>
      <c r="FU716" s="14"/>
      <c r="FV716" s="14"/>
      <c r="FW716" s="14"/>
      <c r="FX716" s="14"/>
      <c r="FY716" s="14"/>
      <c r="FZ716" s="14"/>
      <c r="GA716" s="14"/>
      <c r="GB716" s="14"/>
      <c r="GC716" s="14"/>
      <c r="GD716" s="14"/>
      <c r="GE716" s="5"/>
      <c r="GF716" s="5"/>
      <c r="GG716" s="5"/>
      <c r="GH716" s="5"/>
      <c r="GI716" s="5"/>
      <c r="GJ716" s="5"/>
      <c r="GK716" s="5"/>
      <c r="GL716" s="5"/>
      <c r="GM716" s="5"/>
      <c r="GN716" s="5"/>
    </row>
    <row r="717" spans="1:196" s="286" customFormat="1">
      <c r="A717" s="1"/>
      <c r="B717" s="2"/>
      <c r="C717" s="2"/>
      <c r="D717" s="2"/>
      <c r="E717" s="5"/>
      <c r="F717" s="369"/>
      <c r="G717" s="369"/>
      <c r="I717" s="5"/>
      <c r="J717" s="5"/>
      <c r="K717" s="295"/>
      <c r="L717" s="5"/>
      <c r="M717" s="298"/>
      <c r="N717" s="5"/>
      <c r="O717" s="298"/>
      <c r="P717" s="299"/>
      <c r="Q717" s="5"/>
      <c r="R717" s="5"/>
      <c r="S717" s="5"/>
      <c r="T717" s="5"/>
      <c r="U717" s="5"/>
      <c r="V717" s="5"/>
      <c r="W717" s="5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  <c r="FG717" s="14"/>
      <c r="FH717" s="14"/>
      <c r="FI717" s="14"/>
      <c r="FJ717" s="14"/>
      <c r="FK717" s="14"/>
      <c r="FL717" s="14"/>
      <c r="FM717" s="14"/>
      <c r="FN717" s="14"/>
      <c r="FO717" s="14"/>
      <c r="FP717" s="14"/>
      <c r="FQ717" s="14"/>
      <c r="FR717" s="14"/>
      <c r="FS717" s="14"/>
      <c r="FT717" s="14"/>
      <c r="FU717" s="14"/>
      <c r="FV717" s="14"/>
      <c r="FW717" s="14"/>
      <c r="FX717" s="14"/>
      <c r="FY717" s="14"/>
      <c r="FZ717" s="14"/>
      <c r="GA717" s="14"/>
      <c r="GB717" s="14"/>
      <c r="GC717" s="14"/>
      <c r="GD717" s="14"/>
      <c r="GE717" s="5"/>
      <c r="GF717" s="5"/>
      <c r="GG717" s="5"/>
      <c r="GH717" s="5"/>
      <c r="GI717" s="5"/>
      <c r="GJ717" s="5"/>
      <c r="GK717" s="5"/>
      <c r="GL717" s="5"/>
      <c r="GM717" s="5"/>
      <c r="GN717" s="5"/>
    </row>
    <row r="718" spans="1:196" s="286" customFormat="1">
      <c r="A718" s="1"/>
      <c r="B718" s="2"/>
      <c r="C718" s="2"/>
      <c r="D718" s="2"/>
      <c r="E718" s="5"/>
      <c r="F718" s="369"/>
      <c r="G718" s="369"/>
      <c r="I718" s="5"/>
      <c r="J718" s="5"/>
      <c r="K718" s="295"/>
      <c r="L718" s="5"/>
      <c r="M718" s="298"/>
      <c r="N718" s="5"/>
      <c r="O718" s="298"/>
      <c r="P718" s="299"/>
      <c r="Q718" s="5"/>
      <c r="R718" s="5"/>
      <c r="S718" s="5"/>
      <c r="T718" s="5"/>
      <c r="U718" s="5"/>
      <c r="V718" s="5"/>
      <c r="W718" s="5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  <c r="FS718" s="14"/>
      <c r="FT718" s="14"/>
      <c r="FU718" s="14"/>
      <c r="FV718" s="14"/>
      <c r="FW718" s="14"/>
      <c r="FX718" s="14"/>
      <c r="FY718" s="14"/>
      <c r="FZ718" s="14"/>
      <c r="GA718" s="14"/>
      <c r="GB718" s="14"/>
      <c r="GC718" s="14"/>
      <c r="GD718" s="14"/>
      <c r="GE718" s="5"/>
      <c r="GF718" s="5"/>
      <c r="GG718" s="5"/>
      <c r="GH718" s="5"/>
      <c r="GI718" s="5"/>
      <c r="GJ718" s="5"/>
      <c r="GK718" s="5"/>
      <c r="GL718" s="5"/>
      <c r="GM718" s="5"/>
      <c r="GN718" s="5"/>
    </row>
    <row r="719" spans="1:196" s="286" customFormat="1">
      <c r="A719" s="1"/>
      <c r="B719" s="2"/>
      <c r="C719" s="2"/>
      <c r="D719" s="2"/>
      <c r="E719" s="5"/>
      <c r="F719" s="369"/>
      <c r="G719" s="369"/>
      <c r="I719" s="5"/>
      <c r="J719" s="5"/>
      <c r="K719" s="295"/>
      <c r="L719" s="5"/>
      <c r="M719" s="298"/>
      <c r="N719" s="5"/>
      <c r="O719" s="298"/>
      <c r="P719" s="299"/>
      <c r="Q719" s="5"/>
      <c r="R719" s="5"/>
      <c r="S719" s="5"/>
      <c r="T719" s="5"/>
      <c r="U719" s="5"/>
      <c r="V719" s="5"/>
      <c r="W719" s="5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  <c r="FS719" s="14"/>
      <c r="FT719" s="14"/>
      <c r="FU719" s="14"/>
      <c r="FV719" s="14"/>
      <c r="FW719" s="14"/>
      <c r="FX719" s="14"/>
      <c r="FY719" s="14"/>
      <c r="FZ719" s="14"/>
      <c r="GA719" s="14"/>
      <c r="GB719" s="14"/>
      <c r="GC719" s="14"/>
      <c r="GD719" s="14"/>
      <c r="GE719" s="5"/>
      <c r="GF719" s="5"/>
      <c r="GG719" s="5"/>
      <c r="GH719" s="5"/>
      <c r="GI719" s="5"/>
      <c r="GJ719" s="5"/>
      <c r="GK719" s="5"/>
      <c r="GL719" s="5"/>
      <c r="GM719" s="5"/>
      <c r="GN719" s="5"/>
    </row>
    <row r="720" spans="1:196" s="286" customFormat="1">
      <c r="A720" s="1"/>
      <c r="B720" s="2"/>
      <c r="C720" s="2"/>
      <c r="D720" s="2"/>
      <c r="E720" s="5"/>
      <c r="F720" s="369"/>
      <c r="G720" s="369"/>
      <c r="I720" s="5"/>
      <c r="J720" s="5"/>
      <c r="K720" s="295"/>
      <c r="L720" s="5"/>
      <c r="M720" s="298"/>
      <c r="N720" s="5"/>
      <c r="O720" s="298"/>
      <c r="P720" s="299"/>
      <c r="Q720" s="5"/>
      <c r="R720" s="5"/>
      <c r="S720" s="5"/>
      <c r="T720" s="5"/>
      <c r="U720" s="5"/>
      <c r="V720" s="5"/>
      <c r="W720" s="5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  <c r="FG720" s="14"/>
      <c r="FH720" s="14"/>
      <c r="FI720" s="14"/>
      <c r="FJ720" s="14"/>
      <c r="FK720" s="14"/>
      <c r="FL720" s="14"/>
      <c r="FM720" s="14"/>
      <c r="FN720" s="14"/>
      <c r="FO720" s="14"/>
      <c r="FP720" s="14"/>
      <c r="FQ720" s="14"/>
      <c r="FR720" s="14"/>
      <c r="FS720" s="14"/>
      <c r="FT720" s="14"/>
      <c r="FU720" s="14"/>
      <c r="FV720" s="14"/>
      <c r="FW720" s="14"/>
      <c r="FX720" s="14"/>
      <c r="FY720" s="14"/>
      <c r="FZ720" s="14"/>
      <c r="GA720" s="14"/>
      <c r="GB720" s="14"/>
      <c r="GC720" s="14"/>
      <c r="GD720" s="14"/>
      <c r="GE720" s="5"/>
      <c r="GF720" s="5"/>
      <c r="GG720" s="5"/>
      <c r="GH720" s="5"/>
      <c r="GI720" s="5"/>
      <c r="GJ720" s="5"/>
      <c r="GK720" s="5"/>
      <c r="GL720" s="5"/>
      <c r="GM720" s="5"/>
      <c r="GN720" s="5"/>
    </row>
    <row r="721" spans="1:196" s="286" customFormat="1">
      <c r="A721" s="1"/>
      <c r="B721" s="2"/>
      <c r="C721" s="2"/>
      <c r="D721" s="2"/>
      <c r="E721" s="5"/>
      <c r="F721" s="369"/>
      <c r="G721" s="369"/>
      <c r="I721" s="5"/>
      <c r="J721" s="5"/>
      <c r="K721" s="295"/>
      <c r="L721" s="5"/>
      <c r="M721" s="298"/>
      <c r="N721" s="5"/>
      <c r="O721" s="298"/>
      <c r="P721" s="299"/>
      <c r="Q721" s="5"/>
      <c r="R721" s="5"/>
      <c r="S721" s="5"/>
      <c r="T721" s="5"/>
      <c r="U721" s="5"/>
      <c r="V721" s="5"/>
      <c r="W721" s="5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  <c r="FG721" s="14"/>
      <c r="FH721" s="14"/>
      <c r="FI721" s="14"/>
      <c r="FJ721" s="14"/>
      <c r="FK721" s="14"/>
      <c r="FL721" s="14"/>
      <c r="FM721" s="14"/>
      <c r="FN721" s="14"/>
      <c r="FO721" s="14"/>
      <c r="FP721" s="14"/>
      <c r="FQ721" s="14"/>
      <c r="FR721" s="14"/>
      <c r="FS721" s="14"/>
      <c r="FT721" s="14"/>
      <c r="FU721" s="14"/>
      <c r="FV721" s="14"/>
      <c r="FW721" s="14"/>
      <c r="FX721" s="14"/>
      <c r="FY721" s="14"/>
      <c r="FZ721" s="14"/>
      <c r="GA721" s="14"/>
      <c r="GB721" s="14"/>
      <c r="GC721" s="14"/>
      <c r="GD721" s="14"/>
      <c r="GE721" s="5"/>
      <c r="GF721" s="5"/>
      <c r="GG721" s="5"/>
      <c r="GH721" s="5"/>
      <c r="GI721" s="5"/>
      <c r="GJ721" s="5"/>
      <c r="GK721" s="5"/>
      <c r="GL721" s="5"/>
      <c r="GM721" s="5"/>
      <c r="GN721" s="5"/>
    </row>
    <row r="722" spans="1:196" s="286" customFormat="1">
      <c r="A722" s="1"/>
      <c r="B722" s="2"/>
      <c r="C722" s="2"/>
      <c r="D722" s="2"/>
      <c r="E722" s="5"/>
      <c r="F722" s="369"/>
      <c r="G722" s="369"/>
      <c r="I722" s="5"/>
      <c r="J722" s="5"/>
      <c r="K722" s="295"/>
      <c r="L722" s="5"/>
      <c r="M722" s="298"/>
      <c r="N722" s="5"/>
      <c r="O722" s="298"/>
      <c r="P722" s="299"/>
      <c r="Q722" s="5"/>
      <c r="R722" s="5"/>
      <c r="S722" s="5"/>
      <c r="T722" s="5"/>
      <c r="U722" s="5"/>
      <c r="V722" s="5"/>
      <c r="W722" s="5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  <c r="FG722" s="14"/>
      <c r="FH722" s="14"/>
      <c r="FI722" s="14"/>
      <c r="FJ722" s="14"/>
      <c r="FK722" s="14"/>
      <c r="FL722" s="14"/>
      <c r="FM722" s="14"/>
      <c r="FN722" s="14"/>
      <c r="FO722" s="14"/>
      <c r="FP722" s="14"/>
      <c r="FQ722" s="14"/>
      <c r="FR722" s="14"/>
      <c r="FS722" s="14"/>
      <c r="FT722" s="14"/>
      <c r="FU722" s="14"/>
      <c r="FV722" s="14"/>
      <c r="FW722" s="14"/>
      <c r="FX722" s="14"/>
      <c r="FY722" s="14"/>
      <c r="FZ722" s="14"/>
      <c r="GA722" s="14"/>
      <c r="GB722" s="14"/>
      <c r="GC722" s="14"/>
      <c r="GD722" s="14"/>
      <c r="GE722" s="5"/>
      <c r="GF722" s="5"/>
      <c r="GG722" s="5"/>
      <c r="GH722" s="5"/>
      <c r="GI722" s="5"/>
      <c r="GJ722" s="5"/>
      <c r="GK722" s="5"/>
      <c r="GL722" s="5"/>
      <c r="GM722" s="5"/>
      <c r="GN722" s="5"/>
    </row>
    <row r="723" spans="1:196" s="286" customFormat="1">
      <c r="A723" s="1"/>
      <c r="B723" s="2"/>
      <c r="C723" s="2"/>
      <c r="D723" s="2"/>
      <c r="E723" s="5"/>
      <c r="F723" s="369"/>
      <c r="G723" s="369"/>
      <c r="I723" s="5"/>
      <c r="J723" s="5"/>
      <c r="K723" s="295"/>
      <c r="L723" s="5"/>
      <c r="M723" s="298"/>
      <c r="N723" s="5"/>
      <c r="O723" s="298"/>
      <c r="P723" s="299"/>
      <c r="Q723" s="5"/>
      <c r="R723" s="5"/>
      <c r="S723" s="5"/>
      <c r="T723" s="5"/>
      <c r="U723" s="5"/>
      <c r="V723" s="5"/>
      <c r="W723" s="5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  <c r="FG723" s="14"/>
      <c r="FH723" s="14"/>
      <c r="FI723" s="14"/>
      <c r="FJ723" s="14"/>
      <c r="FK723" s="14"/>
      <c r="FL723" s="14"/>
      <c r="FM723" s="14"/>
      <c r="FN723" s="14"/>
      <c r="FO723" s="14"/>
      <c r="FP723" s="14"/>
      <c r="FQ723" s="14"/>
      <c r="FR723" s="14"/>
      <c r="FS723" s="14"/>
      <c r="FT723" s="14"/>
      <c r="FU723" s="14"/>
      <c r="FV723" s="14"/>
      <c r="FW723" s="14"/>
      <c r="FX723" s="14"/>
      <c r="FY723" s="14"/>
      <c r="FZ723" s="14"/>
      <c r="GA723" s="14"/>
      <c r="GB723" s="14"/>
      <c r="GC723" s="14"/>
      <c r="GD723" s="14"/>
      <c r="GE723" s="5"/>
      <c r="GF723" s="5"/>
      <c r="GG723" s="5"/>
      <c r="GH723" s="5"/>
      <c r="GI723" s="5"/>
      <c r="GJ723" s="5"/>
      <c r="GK723" s="5"/>
      <c r="GL723" s="5"/>
      <c r="GM723" s="5"/>
      <c r="GN723" s="5"/>
    </row>
    <row r="724" spans="1:196" s="286" customFormat="1">
      <c r="A724" s="1"/>
      <c r="B724" s="2"/>
      <c r="C724" s="2"/>
      <c r="D724" s="2"/>
      <c r="E724" s="5"/>
      <c r="F724" s="369"/>
      <c r="G724" s="369"/>
      <c r="I724" s="5"/>
      <c r="J724" s="5"/>
      <c r="K724" s="295"/>
      <c r="L724" s="5"/>
      <c r="M724" s="298"/>
      <c r="N724" s="5"/>
      <c r="O724" s="298"/>
      <c r="P724" s="299"/>
      <c r="Q724" s="5"/>
      <c r="R724" s="5"/>
      <c r="S724" s="5"/>
      <c r="T724" s="5"/>
      <c r="U724" s="5"/>
      <c r="V724" s="5"/>
      <c r="W724" s="5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  <c r="FU724" s="14"/>
      <c r="FV724" s="14"/>
      <c r="FW724" s="14"/>
      <c r="FX724" s="14"/>
      <c r="FY724" s="14"/>
      <c r="FZ724" s="14"/>
      <c r="GA724" s="14"/>
      <c r="GB724" s="14"/>
      <c r="GC724" s="14"/>
      <c r="GD724" s="14"/>
      <c r="GE724" s="5"/>
      <c r="GF724" s="5"/>
      <c r="GG724" s="5"/>
      <c r="GH724" s="5"/>
      <c r="GI724" s="5"/>
      <c r="GJ724" s="5"/>
      <c r="GK724" s="5"/>
      <c r="GL724" s="5"/>
      <c r="GM724" s="5"/>
      <c r="GN724" s="5"/>
    </row>
    <row r="725" spans="1:196" s="286" customFormat="1">
      <c r="A725" s="1"/>
      <c r="B725" s="2"/>
      <c r="C725" s="2"/>
      <c r="D725" s="2"/>
      <c r="E725" s="5"/>
      <c r="F725" s="369"/>
      <c r="G725" s="369"/>
      <c r="I725" s="5"/>
      <c r="J725" s="5"/>
      <c r="K725" s="295"/>
      <c r="L725" s="5"/>
      <c r="M725" s="298"/>
      <c r="N725" s="5"/>
      <c r="O725" s="298"/>
      <c r="P725" s="299"/>
      <c r="Q725" s="5"/>
      <c r="R725" s="5"/>
      <c r="S725" s="5"/>
      <c r="T725" s="5"/>
      <c r="U725" s="5"/>
      <c r="V725" s="5"/>
      <c r="W725" s="5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  <c r="FS725" s="14"/>
      <c r="FT725" s="14"/>
      <c r="FU725" s="14"/>
      <c r="FV725" s="14"/>
      <c r="FW725" s="14"/>
      <c r="FX725" s="14"/>
      <c r="FY725" s="14"/>
      <c r="FZ725" s="14"/>
      <c r="GA725" s="14"/>
      <c r="GB725" s="14"/>
      <c r="GC725" s="14"/>
      <c r="GD725" s="14"/>
      <c r="GE725" s="5"/>
      <c r="GF725" s="5"/>
      <c r="GG725" s="5"/>
      <c r="GH725" s="5"/>
      <c r="GI725" s="5"/>
      <c r="GJ725" s="5"/>
      <c r="GK725" s="5"/>
      <c r="GL725" s="5"/>
      <c r="GM725" s="5"/>
      <c r="GN725" s="5"/>
    </row>
    <row r="726" spans="1:196" s="286" customFormat="1">
      <c r="A726" s="1"/>
      <c r="B726" s="2"/>
      <c r="C726" s="2"/>
      <c r="D726" s="2"/>
      <c r="E726" s="5"/>
      <c r="F726" s="369"/>
      <c r="G726" s="369"/>
      <c r="I726" s="5"/>
      <c r="J726" s="5"/>
      <c r="K726" s="295"/>
      <c r="L726" s="5"/>
      <c r="M726" s="298"/>
      <c r="N726" s="5"/>
      <c r="O726" s="298"/>
      <c r="P726" s="299"/>
      <c r="Q726" s="5"/>
      <c r="R726" s="5"/>
      <c r="S726" s="5"/>
      <c r="T726" s="5"/>
      <c r="U726" s="5"/>
      <c r="V726" s="5"/>
      <c r="W726" s="5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  <c r="FG726" s="14"/>
      <c r="FH726" s="14"/>
      <c r="FI726" s="14"/>
      <c r="FJ726" s="14"/>
      <c r="FK726" s="14"/>
      <c r="FL726" s="14"/>
      <c r="FM726" s="14"/>
      <c r="FN726" s="14"/>
      <c r="FO726" s="14"/>
      <c r="FP726" s="14"/>
      <c r="FQ726" s="14"/>
      <c r="FR726" s="14"/>
      <c r="FS726" s="14"/>
      <c r="FT726" s="14"/>
      <c r="FU726" s="14"/>
      <c r="FV726" s="14"/>
      <c r="FW726" s="14"/>
      <c r="FX726" s="14"/>
      <c r="FY726" s="14"/>
      <c r="FZ726" s="14"/>
      <c r="GA726" s="14"/>
      <c r="GB726" s="14"/>
      <c r="GC726" s="14"/>
      <c r="GD726" s="14"/>
      <c r="GE726" s="5"/>
      <c r="GF726" s="5"/>
      <c r="GG726" s="5"/>
      <c r="GH726" s="5"/>
      <c r="GI726" s="5"/>
      <c r="GJ726" s="5"/>
      <c r="GK726" s="5"/>
      <c r="GL726" s="5"/>
      <c r="GM726" s="5"/>
      <c r="GN726" s="5"/>
    </row>
    <row r="727" spans="1:196" s="286" customFormat="1">
      <c r="A727" s="1"/>
      <c r="B727" s="2"/>
      <c r="C727" s="2"/>
      <c r="D727" s="2"/>
      <c r="E727" s="5"/>
      <c r="F727" s="369"/>
      <c r="G727" s="369"/>
      <c r="I727" s="5"/>
      <c r="J727" s="5"/>
      <c r="K727" s="295"/>
      <c r="L727" s="5"/>
      <c r="M727" s="298"/>
      <c r="N727" s="5"/>
      <c r="O727" s="298"/>
      <c r="P727" s="299"/>
      <c r="Q727" s="5"/>
      <c r="R727" s="5"/>
      <c r="S727" s="5"/>
      <c r="T727" s="5"/>
      <c r="U727" s="5"/>
      <c r="V727" s="5"/>
      <c r="W727" s="5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  <c r="ET727" s="14"/>
      <c r="EU727" s="14"/>
      <c r="EV727" s="14"/>
      <c r="EW727" s="14"/>
      <c r="EX727" s="14"/>
      <c r="EY727" s="14"/>
      <c r="EZ727" s="14"/>
      <c r="FA727" s="14"/>
      <c r="FB727" s="14"/>
      <c r="FC727" s="14"/>
      <c r="FD727" s="14"/>
      <c r="FE727" s="14"/>
      <c r="FF727" s="14"/>
      <c r="FG727" s="14"/>
      <c r="FH727" s="14"/>
      <c r="FI727" s="14"/>
      <c r="FJ727" s="14"/>
      <c r="FK727" s="14"/>
      <c r="FL727" s="14"/>
      <c r="FM727" s="14"/>
      <c r="FN727" s="14"/>
      <c r="FO727" s="14"/>
      <c r="FP727" s="14"/>
      <c r="FQ727" s="14"/>
      <c r="FR727" s="14"/>
      <c r="FS727" s="14"/>
      <c r="FT727" s="14"/>
      <c r="FU727" s="14"/>
      <c r="FV727" s="14"/>
      <c r="FW727" s="14"/>
      <c r="FX727" s="14"/>
      <c r="FY727" s="14"/>
      <c r="FZ727" s="14"/>
      <c r="GA727" s="14"/>
      <c r="GB727" s="14"/>
      <c r="GC727" s="14"/>
      <c r="GD727" s="14"/>
      <c r="GE727" s="5"/>
      <c r="GF727" s="5"/>
      <c r="GG727" s="5"/>
      <c r="GH727" s="5"/>
      <c r="GI727" s="5"/>
      <c r="GJ727" s="5"/>
      <c r="GK727" s="5"/>
      <c r="GL727" s="5"/>
      <c r="GM727" s="5"/>
      <c r="GN727" s="5"/>
    </row>
    <row r="728" spans="1:196" s="286" customFormat="1">
      <c r="A728" s="1"/>
      <c r="B728" s="2"/>
      <c r="C728" s="2"/>
      <c r="D728" s="2"/>
      <c r="E728" s="5"/>
      <c r="F728" s="369"/>
      <c r="G728" s="369"/>
      <c r="I728" s="5"/>
      <c r="J728" s="5"/>
      <c r="K728" s="295"/>
      <c r="L728" s="5"/>
      <c r="M728" s="298"/>
      <c r="N728" s="5"/>
      <c r="O728" s="298"/>
      <c r="P728" s="299"/>
      <c r="Q728" s="5"/>
      <c r="R728" s="5"/>
      <c r="S728" s="5"/>
      <c r="T728" s="5"/>
      <c r="U728" s="5"/>
      <c r="V728" s="5"/>
      <c r="W728" s="5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  <c r="FG728" s="14"/>
      <c r="FH728" s="14"/>
      <c r="FI728" s="14"/>
      <c r="FJ728" s="14"/>
      <c r="FK728" s="14"/>
      <c r="FL728" s="14"/>
      <c r="FM728" s="14"/>
      <c r="FN728" s="14"/>
      <c r="FO728" s="14"/>
      <c r="FP728" s="14"/>
      <c r="FQ728" s="14"/>
      <c r="FR728" s="14"/>
      <c r="FS728" s="14"/>
      <c r="FT728" s="14"/>
      <c r="FU728" s="14"/>
      <c r="FV728" s="14"/>
      <c r="FW728" s="14"/>
      <c r="FX728" s="14"/>
      <c r="FY728" s="14"/>
      <c r="FZ728" s="14"/>
      <c r="GA728" s="14"/>
      <c r="GB728" s="14"/>
      <c r="GC728" s="14"/>
      <c r="GD728" s="14"/>
      <c r="GE728" s="5"/>
      <c r="GF728" s="5"/>
      <c r="GG728" s="5"/>
      <c r="GH728" s="5"/>
      <c r="GI728" s="5"/>
      <c r="GJ728" s="5"/>
      <c r="GK728" s="5"/>
      <c r="GL728" s="5"/>
      <c r="GM728" s="5"/>
      <c r="GN728" s="5"/>
    </row>
    <row r="729" spans="1:196" s="286" customFormat="1">
      <c r="A729" s="1"/>
      <c r="B729" s="2"/>
      <c r="C729" s="2"/>
      <c r="D729" s="2"/>
      <c r="E729" s="5"/>
      <c r="F729" s="369"/>
      <c r="G729" s="369"/>
      <c r="I729" s="5"/>
      <c r="J729" s="5"/>
      <c r="K729" s="295"/>
      <c r="L729" s="5"/>
      <c r="M729" s="298"/>
      <c r="N729" s="5"/>
      <c r="O729" s="298"/>
      <c r="P729" s="299"/>
      <c r="Q729" s="5"/>
      <c r="R729" s="5"/>
      <c r="S729" s="5"/>
      <c r="T729" s="5"/>
      <c r="U729" s="5"/>
      <c r="V729" s="5"/>
      <c r="W729" s="5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  <c r="FG729" s="14"/>
      <c r="FH729" s="14"/>
      <c r="FI729" s="14"/>
      <c r="FJ729" s="14"/>
      <c r="FK729" s="14"/>
      <c r="FL729" s="14"/>
      <c r="FM729" s="14"/>
      <c r="FN729" s="14"/>
      <c r="FO729" s="14"/>
      <c r="FP729" s="14"/>
      <c r="FQ729" s="14"/>
      <c r="FR729" s="14"/>
      <c r="FS729" s="14"/>
      <c r="FT729" s="14"/>
      <c r="FU729" s="14"/>
      <c r="FV729" s="14"/>
      <c r="FW729" s="14"/>
      <c r="FX729" s="14"/>
      <c r="FY729" s="14"/>
      <c r="FZ729" s="14"/>
      <c r="GA729" s="14"/>
      <c r="GB729" s="14"/>
      <c r="GC729" s="14"/>
      <c r="GD729" s="14"/>
      <c r="GE729" s="5"/>
      <c r="GF729" s="5"/>
      <c r="GG729" s="5"/>
      <c r="GH729" s="5"/>
      <c r="GI729" s="5"/>
      <c r="GJ729" s="5"/>
      <c r="GK729" s="5"/>
      <c r="GL729" s="5"/>
      <c r="GM729" s="5"/>
      <c r="GN729" s="5"/>
    </row>
    <row r="730" spans="1:196" s="286" customFormat="1">
      <c r="A730" s="1"/>
      <c r="B730" s="2"/>
      <c r="C730" s="2"/>
      <c r="D730" s="2"/>
      <c r="E730" s="5"/>
      <c r="F730" s="369"/>
      <c r="G730" s="369"/>
      <c r="I730" s="5"/>
      <c r="J730" s="5"/>
      <c r="K730" s="295"/>
      <c r="L730" s="5"/>
      <c r="M730" s="298"/>
      <c r="N730" s="5"/>
      <c r="O730" s="298"/>
      <c r="P730" s="299"/>
      <c r="Q730" s="5"/>
      <c r="R730" s="5"/>
      <c r="S730" s="5"/>
      <c r="T730" s="5"/>
      <c r="U730" s="5"/>
      <c r="V730" s="5"/>
      <c r="W730" s="5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  <c r="FG730" s="14"/>
      <c r="FH730" s="14"/>
      <c r="FI730" s="14"/>
      <c r="FJ730" s="14"/>
      <c r="FK730" s="14"/>
      <c r="FL730" s="14"/>
      <c r="FM730" s="14"/>
      <c r="FN730" s="14"/>
      <c r="FO730" s="14"/>
      <c r="FP730" s="14"/>
      <c r="FQ730" s="14"/>
      <c r="FR730" s="14"/>
      <c r="FS730" s="14"/>
      <c r="FT730" s="14"/>
      <c r="FU730" s="14"/>
      <c r="FV730" s="14"/>
      <c r="FW730" s="14"/>
      <c r="FX730" s="14"/>
      <c r="FY730" s="14"/>
      <c r="FZ730" s="14"/>
      <c r="GA730" s="14"/>
      <c r="GB730" s="14"/>
      <c r="GC730" s="14"/>
      <c r="GD730" s="14"/>
      <c r="GE730" s="5"/>
      <c r="GF730" s="5"/>
      <c r="GG730" s="5"/>
      <c r="GH730" s="5"/>
      <c r="GI730" s="5"/>
      <c r="GJ730" s="5"/>
      <c r="GK730" s="5"/>
      <c r="GL730" s="5"/>
      <c r="GM730" s="5"/>
      <c r="GN730" s="5"/>
    </row>
    <row r="731" spans="1:196" s="286" customFormat="1">
      <c r="A731" s="1"/>
      <c r="B731" s="2"/>
      <c r="C731" s="2"/>
      <c r="D731" s="2"/>
      <c r="E731" s="5"/>
      <c r="F731" s="369"/>
      <c r="G731" s="369"/>
      <c r="I731" s="5"/>
      <c r="J731" s="5"/>
      <c r="K731" s="295"/>
      <c r="L731" s="5"/>
      <c r="M731" s="298"/>
      <c r="N731" s="5"/>
      <c r="O731" s="298"/>
      <c r="P731" s="299"/>
      <c r="Q731" s="5"/>
      <c r="R731" s="5"/>
      <c r="S731" s="5"/>
      <c r="T731" s="5"/>
      <c r="U731" s="5"/>
      <c r="V731" s="5"/>
      <c r="W731" s="5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  <c r="FG731" s="14"/>
      <c r="FH731" s="14"/>
      <c r="FI731" s="14"/>
      <c r="FJ731" s="14"/>
      <c r="FK731" s="14"/>
      <c r="FL731" s="14"/>
      <c r="FM731" s="14"/>
      <c r="FN731" s="14"/>
      <c r="FO731" s="14"/>
      <c r="FP731" s="14"/>
      <c r="FQ731" s="14"/>
      <c r="FR731" s="14"/>
      <c r="FS731" s="14"/>
      <c r="FT731" s="14"/>
      <c r="FU731" s="14"/>
      <c r="FV731" s="14"/>
      <c r="FW731" s="14"/>
      <c r="FX731" s="14"/>
      <c r="FY731" s="14"/>
      <c r="FZ731" s="14"/>
      <c r="GA731" s="14"/>
      <c r="GB731" s="14"/>
      <c r="GC731" s="14"/>
      <c r="GD731" s="14"/>
      <c r="GE731" s="5"/>
      <c r="GF731" s="5"/>
      <c r="GG731" s="5"/>
      <c r="GH731" s="5"/>
      <c r="GI731" s="5"/>
      <c r="GJ731" s="5"/>
      <c r="GK731" s="5"/>
      <c r="GL731" s="5"/>
      <c r="GM731" s="5"/>
      <c r="GN731" s="5"/>
    </row>
    <row r="732" spans="1:196" s="286" customFormat="1">
      <c r="A732" s="1"/>
      <c r="B732" s="2"/>
      <c r="C732" s="2"/>
      <c r="D732" s="2"/>
      <c r="E732" s="5"/>
      <c r="F732" s="369"/>
      <c r="G732" s="369"/>
      <c r="I732" s="5"/>
      <c r="J732" s="5"/>
      <c r="K732" s="295"/>
      <c r="L732" s="5"/>
      <c r="M732" s="298"/>
      <c r="N732" s="5"/>
      <c r="O732" s="298"/>
      <c r="P732" s="299"/>
      <c r="Q732" s="5"/>
      <c r="R732" s="5"/>
      <c r="S732" s="5"/>
      <c r="T732" s="5"/>
      <c r="U732" s="5"/>
      <c r="V732" s="5"/>
      <c r="W732" s="5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  <c r="FG732" s="14"/>
      <c r="FH732" s="14"/>
      <c r="FI732" s="14"/>
      <c r="FJ732" s="14"/>
      <c r="FK732" s="14"/>
      <c r="FL732" s="14"/>
      <c r="FM732" s="14"/>
      <c r="FN732" s="14"/>
      <c r="FO732" s="14"/>
      <c r="FP732" s="14"/>
      <c r="FQ732" s="14"/>
      <c r="FR732" s="14"/>
      <c r="FS732" s="14"/>
      <c r="FT732" s="14"/>
      <c r="FU732" s="14"/>
      <c r="FV732" s="14"/>
      <c r="FW732" s="14"/>
      <c r="FX732" s="14"/>
      <c r="FY732" s="14"/>
      <c r="FZ732" s="14"/>
      <c r="GA732" s="14"/>
      <c r="GB732" s="14"/>
      <c r="GC732" s="14"/>
      <c r="GD732" s="14"/>
      <c r="GE732" s="5"/>
      <c r="GF732" s="5"/>
      <c r="GG732" s="5"/>
      <c r="GH732" s="5"/>
      <c r="GI732" s="5"/>
      <c r="GJ732" s="5"/>
      <c r="GK732" s="5"/>
      <c r="GL732" s="5"/>
      <c r="GM732" s="5"/>
      <c r="GN732" s="5"/>
    </row>
    <row r="733" spans="1:196" s="286" customFormat="1">
      <c r="A733" s="1"/>
      <c r="B733" s="2"/>
      <c r="C733" s="2"/>
      <c r="D733" s="2"/>
      <c r="E733" s="5"/>
      <c r="F733" s="369"/>
      <c r="G733" s="369"/>
      <c r="I733" s="5"/>
      <c r="J733" s="5"/>
      <c r="K733" s="295"/>
      <c r="L733" s="5"/>
      <c r="M733" s="298"/>
      <c r="N733" s="5"/>
      <c r="O733" s="298"/>
      <c r="P733" s="299"/>
      <c r="Q733" s="5"/>
      <c r="R733" s="5"/>
      <c r="S733" s="5"/>
      <c r="T733" s="5"/>
      <c r="U733" s="5"/>
      <c r="V733" s="5"/>
      <c r="W733" s="5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  <c r="FG733" s="14"/>
      <c r="FH733" s="14"/>
      <c r="FI733" s="14"/>
      <c r="FJ733" s="14"/>
      <c r="FK733" s="14"/>
      <c r="FL733" s="14"/>
      <c r="FM733" s="14"/>
      <c r="FN733" s="14"/>
      <c r="FO733" s="14"/>
      <c r="FP733" s="14"/>
      <c r="FQ733" s="14"/>
      <c r="FR733" s="14"/>
      <c r="FS733" s="14"/>
      <c r="FT733" s="14"/>
      <c r="FU733" s="14"/>
      <c r="FV733" s="14"/>
      <c r="FW733" s="14"/>
      <c r="FX733" s="14"/>
      <c r="FY733" s="14"/>
      <c r="FZ733" s="14"/>
      <c r="GA733" s="14"/>
      <c r="GB733" s="14"/>
      <c r="GC733" s="14"/>
      <c r="GD733" s="14"/>
      <c r="GE733" s="5"/>
      <c r="GF733" s="5"/>
      <c r="GG733" s="5"/>
      <c r="GH733" s="5"/>
      <c r="GI733" s="5"/>
      <c r="GJ733" s="5"/>
      <c r="GK733" s="5"/>
      <c r="GL733" s="5"/>
      <c r="GM733" s="5"/>
      <c r="GN733" s="5"/>
    </row>
    <row r="734" spans="1:196" s="286" customFormat="1">
      <c r="A734" s="1"/>
      <c r="B734" s="2"/>
      <c r="C734" s="2"/>
      <c r="D734" s="2"/>
      <c r="E734" s="5"/>
      <c r="F734" s="369"/>
      <c r="G734" s="369"/>
      <c r="I734" s="5"/>
      <c r="J734" s="5"/>
      <c r="K734" s="295"/>
      <c r="L734" s="5"/>
      <c r="M734" s="298"/>
      <c r="N734" s="5"/>
      <c r="O734" s="298"/>
      <c r="P734" s="299"/>
      <c r="Q734" s="5"/>
      <c r="R734" s="5"/>
      <c r="S734" s="5"/>
      <c r="T734" s="5"/>
      <c r="U734" s="5"/>
      <c r="V734" s="5"/>
      <c r="W734" s="5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  <c r="FG734" s="14"/>
      <c r="FH734" s="14"/>
      <c r="FI734" s="14"/>
      <c r="FJ734" s="14"/>
      <c r="FK734" s="14"/>
      <c r="FL734" s="14"/>
      <c r="FM734" s="14"/>
      <c r="FN734" s="14"/>
      <c r="FO734" s="14"/>
      <c r="FP734" s="14"/>
      <c r="FQ734" s="14"/>
      <c r="FR734" s="14"/>
      <c r="FS734" s="14"/>
      <c r="FT734" s="14"/>
      <c r="FU734" s="14"/>
      <c r="FV734" s="14"/>
      <c r="FW734" s="14"/>
      <c r="FX734" s="14"/>
      <c r="FY734" s="14"/>
      <c r="FZ734" s="14"/>
      <c r="GA734" s="14"/>
      <c r="GB734" s="14"/>
      <c r="GC734" s="14"/>
      <c r="GD734" s="14"/>
      <c r="GE734" s="5"/>
      <c r="GF734" s="5"/>
      <c r="GG734" s="5"/>
      <c r="GH734" s="5"/>
      <c r="GI734" s="5"/>
      <c r="GJ734" s="5"/>
      <c r="GK734" s="5"/>
      <c r="GL734" s="5"/>
      <c r="GM734" s="5"/>
      <c r="GN734" s="5"/>
    </row>
    <row r="735" spans="1:196" s="286" customFormat="1">
      <c r="A735" s="1"/>
      <c r="B735" s="2"/>
      <c r="C735" s="2"/>
      <c r="D735" s="2"/>
      <c r="E735" s="5"/>
      <c r="F735" s="369"/>
      <c r="G735" s="369"/>
      <c r="I735" s="5"/>
      <c r="J735" s="5"/>
      <c r="K735" s="295"/>
      <c r="L735" s="5"/>
      <c r="M735" s="298"/>
      <c r="N735" s="5"/>
      <c r="O735" s="298"/>
      <c r="P735" s="299"/>
      <c r="Q735" s="5"/>
      <c r="R735" s="5"/>
      <c r="S735" s="5"/>
      <c r="T735" s="5"/>
      <c r="U735" s="5"/>
      <c r="V735" s="5"/>
      <c r="W735" s="5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  <c r="ET735" s="14"/>
      <c r="EU735" s="14"/>
      <c r="EV735" s="14"/>
      <c r="EW735" s="14"/>
      <c r="EX735" s="14"/>
      <c r="EY735" s="14"/>
      <c r="EZ735" s="14"/>
      <c r="FA735" s="14"/>
      <c r="FB735" s="14"/>
      <c r="FC735" s="14"/>
      <c r="FD735" s="14"/>
      <c r="FE735" s="14"/>
      <c r="FF735" s="14"/>
      <c r="FG735" s="14"/>
      <c r="FH735" s="14"/>
      <c r="FI735" s="14"/>
      <c r="FJ735" s="14"/>
      <c r="FK735" s="14"/>
      <c r="FL735" s="14"/>
      <c r="FM735" s="14"/>
      <c r="FN735" s="14"/>
      <c r="FO735" s="14"/>
      <c r="FP735" s="14"/>
      <c r="FQ735" s="14"/>
      <c r="FR735" s="14"/>
      <c r="FS735" s="14"/>
      <c r="FT735" s="14"/>
      <c r="FU735" s="14"/>
      <c r="FV735" s="14"/>
      <c r="FW735" s="14"/>
      <c r="FX735" s="14"/>
      <c r="FY735" s="14"/>
      <c r="FZ735" s="14"/>
      <c r="GA735" s="14"/>
      <c r="GB735" s="14"/>
      <c r="GC735" s="14"/>
      <c r="GD735" s="14"/>
      <c r="GE735" s="5"/>
      <c r="GF735" s="5"/>
      <c r="GG735" s="5"/>
      <c r="GH735" s="5"/>
      <c r="GI735" s="5"/>
      <c r="GJ735" s="5"/>
      <c r="GK735" s="5"/>
      <c r="GL735" s="5"/>
      <c r="GM735" s="5"/>
      <c r="GN735" s="5"/>
    </row>
    <row r="736" spans="1:196" s="286" customFormat="1">
      <c r="A736" s="1"/>
      <c r="B736" s="2"/>
      <c r="C736" s="2"/>
      <c r="D736" s="2"/>
      <c r="E736" s="5"/>
      <c r="F736" s="369"/>
      <c r="G736" s="369"/>
      <c r="I736" s="5"/>
      <c r="J736" s="5"/>
      <c r="K736" s="295"/>
      <c r="L736" s="5"/>
      <c r="M736" s="298"/>
      <c r="N736" s="5"/>
      <c r="O736" s="298"/>
      <c r="P736" s="299"/>
      <c r="Q736" s="5"/>
      <c r="R736" s="5"/>
      <c r="S736" s="5"/>
      <c r="T736" s="5"/>
      <c r="U736" s="5"/>
      <c r="V736" s="5"/>
      <c r="W736" s="5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  <c r="FG736" s="14"/>
      <c r="FH736" s="14"/>
      <c r="FI736" s="14"/>
      <c r="FJ736" s="14"/>
      <c r="FK736" s="14"/>
      <c r="FL736" s="14"/>
      <c r="FM736" s="14"/>
      <c r="FN736" s="14"/>
      <c r="FO736" s="14"/>
      <c r="FP736" s="14"/>
      <c r="FQ736" s="14"/>
      <c r="FR736" s="14"/>
      <c r="FS736" s="14"/>
      <c r="FT736" s="14"/>
      <c r="FU736" s="14"/>
      <c r="FV736" s="14"/>
      <c r="FW736" s="14"/>
      <c r="FX736" s="14"/>
      <c r="FY736" s="14"/>
      <c r="FZ736" s="14"/>
      <c r="GA736" s="14"/>
      <c r="GB736" s="14"/>
      <c r="GC736" s="14"/>
      <c r="GD736" s="14"/>
      <c r="GE736" s="5"/>
      <c r="GF736" s="5"/>
      <c r="GG736" s="5"/>
      <c r="GH736" s="5"/>
      <c r="GI736" s="5"/>
      <c r="GJ736" s="5"/>
      <c r="GK736" s="5"/>
      <c r="GL736" s="5"/>
      <c r="GM736" s="5"/>
      <c r="GN736" s="5"/>
    </row>
    <row r="737" spans="1:196" s="286" customFormat="1">
      <c r="A737" s="1"/>
      <c r="B737" s="2"/>
      <c r="C737" s="2"/>
      <c r="D737" s="2"/>
      <c r="E737" s="5"/>
      <c r="F737" s="369"/>
      <c r="G737" s="369"/>
      <c r="I737" s="5"/>
      <c r="J737" s="5"/>
      <c r="K737" s="295"/>
      <c r="L737" s="5"/>
      <c r="M737" s="298"/>
      <c r="N737" s="5"/>
      <c r="O737" s="298"/>
      <c r="P737" s="299"/>
      <c r="Q737" s="5"/>
      <c r="R737" s="5"/>
      <c r="S737" s="5"/>
      <c r="T737" s="5"/>
      <c r="U737" s="5"/>
      <c r="V737" s="5"/>
      <c r="W737" s="5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  <c r="FG737" s="14"/>
      <c r="FH737" s="14"/>
      <c r="FI737" s="14"/>
      <c r="FJ737" s="14"/>
      <c r="FK737" s="14"/>
      <c r="FL737" s="14"/>
      <c r="FM737" s="14"/>
      <c r="FN737" s="14"/>
      <c r="FO737" s="14"/>
      <c r="FP737" s="14"/>
      <c r="FQ737" s="14"/>
      <c r="FR737" s="14"/>
      <c r="FS737" s="14"/>
      <c r="FT737" s="14"/>
      <c r="FU737" s="14"/>
      <c r="FV737" s="14"/>
      <c r="FW737" s="14"/>
      <c r="FX737" s="14"/>
      <c r="FY737" s="14"/>
      <c r="FZ737" s="14"/>
      <c r="GA737" s="14"/>
      <c r="GB737" s="14"/>
      <c r="GC737" s="14"/>
      <c r="GD737" s="14"/>
      <c r="GE737" s="5"/>
      <c r="GF737" s="5"/>
      <c r="GG737" s="5"/>
      <c r="GH737" s="5"/>
      <c r="GI737" s="5"/>
      <c r="GJ737" s="5"/>
      <c r="GK737" s="5"/>
      <c r="GL737" s="5"/>
      <c r="GM737" s="5"/>
      <c r="GN737" s="5"/>
    </row>
    <row r="738" spans="1:196" s="286" customFormat="1">
      <c r="A738" s="1"/>
      <c r="B738" s="2"/>
      <c r="C738" s="2"/>
      <c r="D738" s="2"/>
      <c r="E738" s="5"/>
      <c r="F738" s="369"/>
      <c r="G738" s="369"/>
      <c r="I738" s="5"/>
      <c r="J738" s="5"/>
      <c r="K738" s="295"/>
      <c r="L738" s="5"/>
      <c r="M738" s="298"/>
      <c r="N738" s="5"/>
      <c r="O738" s="298"/>
      <c r="P738" s="299"/>
      <c r="Q738" s="5"/>
      <c r="R738" s="5"/>
      <c r="S738" s="5"/>
      <c r="T738" s="5"/>
      <c r="U738" s="5"/>
      <c r="V738" s="5"/>
      <c r="W738" s="5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  <c r="ET738" s="14"/>
      <c r="EU738" s="14"/>
      <c r="EV738" s="14"/>
      <c r="EW738" s="14"/>
      <c r="EX738" s="14"/>
      <c r="EY738" s="14"/>
      <c r="EZ738" s="14"/>
      <c r="FA738" s="14"/>
      <c r="FB738" s="14"/>
      <c r="FC738" s="14"/>
      <c r="FD738" s="14"/>
      <c r="FE738" s="14"/>
      <c r="FF738" s="14"/>
      <c r="FG738" s="14"/>
      <c r="FH738" s="14"/>
      <c r="FI738" s="14"/>
      <c r="FJ738" s="14"/>
      <c r="FK738" s="14"/>
      <c r="FL738" s="14"/>
      <c r="FM738" s="14"/>
      <c r="FN738" s="14"/>
      <c r="FO738" s="14"/>
      <c r="FP738" s="14"/>
      <c r="FQ738" s="14"/>
      <c r="FR738" s="14"/>
      <c r="FS738" s="14"/>
      <c r="FT738" s="14"/>
      <c r="FU738" s="14"/>
      <c r="FV738" s="14"/>
      <c r="FW738" s="14"/>
      <c r="FX738" s="14"/>
      <c r="FY738" s="14"/>
      <c r="FZ738" s="14"/>
      <c r="GA738" s="14"/>
      <c r="GB738" s="14"/>
      <c r="GC738" s="14"/>
      <c r="GD738" s="14"/>
      <c r="GE738" s="5"/>
      <c r="GF738" s="5"/>
      <c r="GG738" s="5"/>
      <c r="GH738" s="5"/>
      <c r="GI738" s="5"/>
      <c r="GJ738" s="5"/>
      <c r="GK738" s="5"/>
      <c r="GL738" s="5"/>
      <c r="GM738" s="5"/>
      <c r="GN738" s="5"/>
    </row>
    <row r="739" spans="1:196" s="286" customFormat="1">
      <c r="A739" s="1"/>
      <c r="B739" s="2"/>
      <c r="C739" s="2"/>
      <c r="D739" s="2"/>
      <c r="E739" s="5"/>
      <c r="F739" s="369"/>
      <c r="G739" s="369"/>
      <c r="I739" s="5"/>
      <c r="J739" s="5"/>
      <c r="K739" s="295"/>
      <c r="L739" s="5"/>
      <c r="M739" s="298"/>
      <c r="N739" s="5"/>
      <c r="O739" s="298"/>
      <c r="P739" s="299"/>
      <c r="Q739" s="5"/>
      <c r="R739" s="5"/>
      <c r="S739" s="5"/>
      <c r="T739" s="5"/>
      <c r="U739" s="5"/>
      <c r="V739" s="5"/>
      <c r="W739" s="5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  <c r="ET739" s="14"/>
      <c r="EU739" s="14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  <c r="FG739" s="14"/>
      <c r="FH739" s="14"/>
      <c r="FI739" s="14"/>
      <c r="FJ739" s="14"/>
      <c r="FK739" s="14"/>
      <c r="FL739" s="14"/>
      <c r="FM739" s="14"/>
      <c r="FN739" s="14"/>
      <c r="FO739" s="14"/>
      <c r="FP739" s="14"/>
      <c r="FQ739" s="14"/>
      <c r="FR739" s="14"/>
      <c r="FS739" s="14"/>
      <c r="FT739" s="14"/>
      <c r="FU739" s="14"/>
      <c r="FV739" s="14"/>
      <c r="FW739" s="14"/>
      <c r="FX739" s="14"/>
      <c r="FY739" s="14"/>
      <c r="FZ739" s="14"/>
      <c r="GA739" s="14"/>
      <c r="GB739" s="14"/>
      <c r="GC739" s="14"/>
      <c r="GD739" s="14"/>
      <c r="GE739" s="5"/>
      <c r="GF739" s="5"/>
      <c r="GG739" s="5"/>
      <c r="GH739" s="5"/>
      <c r="GI739" s="5"/>
      <c r="GJ739" s="5"/>
      <c r="GK739" s="5"/>
      <c r="GL739" s="5"/>
      <c r="GM739" s="5"/>
      <c r="GN739" s="5"/>
    </row>
    <row r="740" spans="1:196" s="286" customFormat="1">
      <c r="A740" s="1"/>
      <c r="B740" s="2"/>
      <c r="C740" s="2"/>
      <c r="D740" s="2"/>
      <c r="E740" s="5"/>
      <c r="F740" s="369"/>
      <c r="G740" s="369"/>
      <c r="I740" s="5"/>
      <c r="J740" s="5"/>
      <c r="K740" s="295"/>
      <c r="L740" s="5"/>
      <c r="M740" s="298"/>
      <c r="N740" s="5"/>
      <c r="O740" s="298"/>
      <c r="P740" s="299"/>
      <c r="Q740" s="5"/>
      <c r="R740" s="5"/>
      <c r="S740" s="5"/>
      <c r="T740" s="5"/>
      <c r="U740" s="5"/>
      <c r="V740" s="5"/>
      <c r="W740" s="5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  <c r="EZ740" s="14"/>
      <c r="FA740" s="14"/>
      <c r="FB740" s="14"/>
      <c r="FC740" s="14"/>
      <c r="FD740" s="14"/>
      <c r="FE740" s="14"/>
      <c r="FF740" s="14"/>
      <c r="FG740" s="14"/>
      <c r="FH740" s="14"/>
      <c r="FI740" s="14"/>
      <c r="FJ740" s="14"/>
      <c r="FK740" s="14"/>
      <c r="FL740" s="14"/>
      <c r="FM740" s="14"/>
      <c r="FN740" s="14"/>
      <c r="FO740" s="14"/>
      <c r="FP740" s="14"/>
      <c r="FQ740" s="14"/>
      <c r="FR740" s="14"/>
      <c r="FS740" s="14"/>
      <c r="FT740" s="14"/>
      <c r="FU740" s="14"/>
      <c r="FV740" s="14"/>
      <c r="FW740" s="14"/>
      <c r="FX740" s="14"/>
      <c r="FY740" s="14"/>
      <c r="FZ740" s="14"/>
      <c r="GA740" s="14"/>
      <c r="GB740" s="14"/>
      <c r="GC740" s="14"/>
      <c r="GD740" s="14"/>
      <c r="GE740" s="5"/>
      <c r="GF740" s="5"/>
      <c r="GG740" s="5"/>
      <c r="GH740" s="5"/>
      <c r="GI740" s="5"/>
      <c r="GJ740" s="5"/>
      <c r="GK740" s="5"/>
      <c r="GL740" s="5"/>
      <c r="GM740" s="5"/>
      <c r="GN740" s="5"/>
    </row>
    <row r="741" spans="1:196" s="286" customFormat="1">
      <c r="A741" s="1"/>
      <c r="B741" s="2"/>
      <c r="C741" s="2"/>
      <c r="D741" s="2"/>
      <c r="E741" s="5"/>
      <c r="F741" s="369"/>
      <c r="G741" s="369"/>
      <c r="I741" s="5"/>
      <c r="J741" s="5"/>
      <c r="K741" s="295"/>
      <c r="L741" s="5"/>
      <c r="M741" s="298"/>
      <c r="N741" s="5"/>
      <c r="O741" s="298"/>
      <c r="P741" s="299"/>
      <c r="Q741" s="5"/>
      <c r="R741" s="5"/>
      <c r="S741" s="5"/>
      <c r="T741" s="5"/>
      <c r="U741" s="5"/>
      <c r="V741" s="5"/>
      <c r="W741" s="5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  <c r="EZ741" s="14"/>
      <c r="FA741" s="14"/>
      <c r="FB741" s="14"/>
      <c r="FC741" s="14"/>
      <c r="FD741" s="14"/>
      <c r="FE741" s="14"/>
      <c r="FF741" s="14"/>
      <c r="FG741" s="14"/>
      <c r="FH741" s="14"/>
      <c r="FI741" s="14"/>
      <c r="FJ741" s="14"/>
      <c r="FK741" s="14"/>
      <c r="FL741" s="14"/>
      <c r="FM741" s="14"/>
      <c r="FN741" s="14"/>
      <c r="FO741" s="14"/>
      <c r="FP741" s="14"/>
      <c r="FQ741" s="14"/>
      <c r="FR741" s="14"/>
      <c r="FS741" s="14"/>
      <c r="FT741" s="14"/>
      <c r="FU741" s="14"/>
      <c r="FV741" s="14"/>
      <c r="FW741" s="14"/>
      <c r="FX741" s="14"/>
      <c r="FY741" s="14"/>
      <c r="FZ741" s="14"/>
      <c r="GA741" s="14"/>
      <c r="GB741" s="14"/>
      <c r="GC741" s="14"/>
      <c r="GD741" s="14"/>
      <c r="GE741" s="5"/>
      <c r="GF741" s="5"/>
      <c r="GG741" s="5"/>
      <c r="GH741" s="5"/>
      <c r="GI741" s="5"/>
      <c r="GJ741" s="5"/>
      <c r="GK741" s="5"/>
      <c r="GL741" s="5"/>
      <c r="GM741" s="5"/>
      <c r="GN741" s="5"/>
    </row>
    <row r="742" spans="1:196" s="286" customFormat="1">
      <c r="A742" s="1"/>
      <c r="B742" s="2"/>
      <c r="C742" s="2"/>
      <c r="D742" s="2"/>
      <c r="E742" s="5"/>
      <c r="F742" s="369"/>
      <c r="G742" s="369"/>
      <c r="I742" s="5"/>
      <c r="J742" s="5"/>
      <c r="K742" s="295"/>
      <c r="L742" s="5"/>
      <c r="M742" s="298"/>
      <c r="N742" s="5"/>
      <c r="O742" s="298"/>
      <c r="P742" s="299"/>
      <c r="Q742" s="5"/>
      <c r="R742" s="5"/>
      <c r="S742" s="5"/>
      <c r="T742" s="5"/>
      <c r="U742" s="5"/>
      <c r="V742" s="5"/>
      <c r="W742" s="5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  <c r="FG742" s="14"/>
      <c r="FH742" s="14"/>
      <c r="FI742" s="14"/>
      <c r="FJ742" s="14"/>
      <c r="FK742" s="14"/>
      <c r="FL742" s="14"/>
      <c r="FM742" s="14"/>
      <c r="FN742" s="14"/>
      <c r="FO742" s="14"/>
      <c r="FP742" s="14"/>
      <c r="FQ742" s="14"/>
      <c r="FR742" s="14"/>
      <c r="FS742" s="14"/>
      <c r="FT742" s="14"/>
      <c r="FU742" s="14"/>
      <c r="FV742" s="14"/>
      <c r="FW742" s="14"/>
      <c r="FX742" s="14"/>
      <c r="FY742" s="14"/>
      <c r="FZ742" s="14"/>
      <c r="GA742" s="14"/>
      <c r="GB742" s="14"/>
      <c r="GC742" s="14"/>
      <c r="GD742" s="14"/>
      <c r="GE742" s="5"/>
      <c r="GF742" s="5"/>
      <c r="GG742" s="5"/>
      <c r="GH742" s="5"/>
      <c r="GI742" s="5"/>
      <c r="GJ742" s="5"/>
      <c r="GK742" s="5"/>
      <c r="GL742" s="5"/>
      <c r="GM742" s="5"/>
      <c r="GN742" s="5"/>
    </row>
    <row r="743" spans="1:196" s="286" customFormat="1">
      <c r="A743" s="1"/>
      <c r="B743" s="2"/>
      <c r="C743" s="2"/>
      <c r="D743" s="2"/>
      <c r="E743" s="5"/>
      <c r="F743" s="369"/>
      <c r="G743" s="369"/>
      <c r="I743" s="5"/>
      <c r="J743" s="5"/>
      <c r="K743" s="295"/>
      <c r="L743" s="5"/>
      <c r="M743" s="298"/>
      <c r="N743" s="5"/>
      <c r="O743" s="298"/>
      <c r="P743" s="299"/>
      <c r="Q743" s="5"/>
      <c r="R743" s="5"/>
      <c r="S743" s="5"/>
      <c r="T743" s="5"/>
      <c r="U743" s="5"/>
      <c r="V743" s="5"/>
      <c r="W743" s="5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  <c r="ER743" s="14"/>
      <c r="ES743" s="14"/>
      <c r="ET743" s="14"/>
      <c r="EU743" s="14"/>
      <c r="EV743" s="14"/>
      <c r="EW743" s="14"/>
      <c r="EX743" s="14"/>
      <c r="EY743" s="14"/>
      <c r="EZ743" s="14"/>
      <c r="FA743" s="14"/>
      <c r="FB743" s="14"/>
      <c r="FC743" s="14"/>
      <c r="FD743" s="14"/>
      <c r="FE743" s="14"/>
      <c r="FF743" s="14"/>
      <c r="FG743" s="14"/>
      <c r="FH743" s="14"/>
      <c r="FI743" s="14"/>
      <c r="FJ743" s="14"/>
      <c r="FK743" s="14"/>
      <c r="FL743" s="14"/>
      <c r="FM743" s="14"/>
      <c r="FN743" s="14"/>
      <c r="FO743" s="14"/>
      <c r="FP743" s="14"/>
      <c r="FQ743" s="14"/>
      <c r="FR743" s="14"/>
      <c r="FS743" s="14"/>
      <c r="FT743" s="14"/>
      <c r="FU743" s="14"/>
      <c r="FV743" s="14"/>
      <c r="FW743" s="14"/>
      <c r="FX743" s="14"/>
      <c r="FY743" s="14"/>
      <c r="FZ743" s="14"/>
      <c r="GA743" s="14"/>
      <c r="GB743" s="14"/>
      <c r="GC743" s="14"/>
      <c r="GD743" s="14"/>
      <c r="GE743" s="5"/>
      <c r="GF743" s="5"/>
      <c r="GG743" s="5"/>
      <c r="GH743" s="5"/>
      <c r="GI743" s="5"/>
      <c r="GJ743" s="5"/>
      <c r="GK743" s="5"/>
      <c r="GL743" s="5"/>
      <c r="GM743" s="5"/>
      <c r="GN743" s="5"/>
    </row>
    <row r="744" spans="1:196" s="286" customFormat="1">
      <c r="A744" s="1"/>
      <c r="B744" s="2"/>
      <c r="C744" s="2"/>
      <c r="D744" s="2"/>
      <c r="E744" s="5"/>
      <c r="F744" s="369"/>
      <c r="G744" s="369"/>
      <c r="I744" s="5"/>
      <c r="J744" s="5"/>
      <c r="K744" s="295"/>
      <c r="L744" s="5"/>
      <c r="M744" s="298"/>
      <c r="N744" s="5"/>
      <c r="O744" s="298"/>
      <c r="P744" s="299"/>
      <c r="Q744" s="5"/>
      <c r="R744" s="5"/>
      <c r="S744" s="5"/>
      <c r="T744" s="5"/>
      <c r="U744" s="5"/>
      <c r="V744" s="5"/>
      <c r="W744" s="5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  <c r="ET744" s="14"/>
      <c r="EU744" s="14"/>
      <c r="EV744" s="14"/>
      <c r="EW744" s="14"/>
      <c r="EX744" s="14"/>
      <c r="EY744" s="14"/>
      <c r="EZ744" s="14"/>
      <c r="FA744" s="14"/>
      <c r="FB744" s="14"/>
      <c r="FC744" s="14"/>
      <c r="FD744" s="14"/>
      <c r="FE744" s="14"/>
      <c r="FF744" s="14"/>
      <c r="FG744" s="14"/>
      <c r="FH744" s="14"/>
      <c r="FI744" s="14"/>
      <c r="FJ744" s="14"/>
      <c r="FK744" s="14"/>
      <c r="FL744" s="14"/>
      <c r="FM744" s="14"/>
      <c r="FN744" s="14"/>
      <c r="FO744" s="14"/>
      <c r="FP744" s="14"/>
      <c r="FQ744" s="14"/>
      <c r="FR744" s="14"/>
      <c r="FS744" s="14"/>
      <c r="FT744" s="14"/>
      <c r="FU744" s="14"/>
      <c r="FV744" s="14"/>
      <c r="FW744" s="14"/>
      <c r="FX744" s="14"/>
      <c r="FY744" s="14"/>
      <c r="FZ744" s="14"/>
      <c r="GA744" s="14"/>
      <c r="GB744" s="14"/>
      <c r="GC744" s="14"/>
      <c r="GD744" s="14"/>
      <c r="GE744" s="5"/>
      <c r="GF744" s="5"/>
      <c r="GG744" s="5"/>
      <c r="GH744" s="5"/>
      <c r="GI744" s="5"/>
      <c r="GJ744" s="5"/>
      <c r="GK744" s="5"/>
      <c r="GL744" s="5"/>
      <c r="GM744" s="5"/>
      <c r="GN744" s="5"/>
    </row>
    <row r="745" spans="1:196" s="286" customFormat="1">
      <c r="A745" s="1"/>
      <c r="B745" s="2"/>
      <c r="C745" s="2"/>
      <c r="D745" s="2"/>
      <c r="E745" s="5"/>
      <c r="F745" s="369"/>
      <c r="G745" s="369"/>
      <c r="I745" s="5"/>
      <c r="J745" s="5"/>
      <c r="K745" s="295"/>
      <c r="L745" s="5"/>
      <c r="M745" s="298"/>
      <c r="N745" s="5"/>
      <c r="O745" s="298"/>
      <c r="P745" s="299"/>
      <c r="Q745" s="5"/>
      <c r="R745" s="5"/>
      <c r="S745" s="5"/>
      <c r="T745" s="5"/>
      <c r="U745" s="5"/>
      <c r="V745" s="5"/>
      <c r="W745" s="5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4"/>
      <c r="EF745" s="14"/>
      <c r="EG745" s="14"/>
      <c r="EH745" s="14"/>
      <c r="EI745" s="14"/>
      <c r="EJ745" s="14"/>
      <c r="EK745" s="14"/>
      <c r="EL745" s="14"/>
      <c r="EM745" s="14"/>
      <c r="EN745" s="14"/>
      <c r="EO745" s="14"/>
      <c r="EP745" s="14"/>
      <c r="EQ745" s="14"/>
      <c r="ER745" s="14"/>
      <c r="ES745" s="14"/>
      <c r="ET745" s="14"/>
      <c r="EU745" s="14"/>
      <c r="EV745" s="14"/>
      <c r="EW745" s="14"/>
      <c r="EX745" s="14"/>
      <c r="EY745" s="14"/>
      <c r="EZ745" s="14"/>
      <c r="FA745" s="14"/>
      <c r="FB745" s="14"/>
      <c r="FC745" s="14"/>
      <c r="FD745" s="14"/>
      <c r="FE745" s="14"/>
      <c r="FF745" s="14"/>
      <c r="FG745" s="14"/>
      <c r="FH745" s="14"/>
      <c r="FI745" s="14"/>
      <c r="FJ745" s="14"/>
      <c r="FK745" s="14"/>
      <c r="FL745" s="14"/>
      <c r="FM745" s="14"/>
      <c r="FN745" s="14"/>
      <c r="FO745" s="14"/>
      <c r="FP745" s="14"/>
      <c r="FQ745" s="14"/>
      <c r="FR745" s="14"/>
      <c r="FS745" s="14"/>
      <c r="FT745" s="14"/>
      <c r="FU745" s="14"/>
      <c r="FV745" s="14"/>
      <c r="FW745" s="14"/>
      <c r="FX745" s="14"/>
      <c r="FY745" s="14"/>
      <c r="FZ745" s="14"/>
      <c r="GA745" s="14"/>
      <c r="GB745" s="14"/>
      <c r="GC745" s="14"/>
      <c r="GD745" s="14"/>
      <c r="GE745" s="5"/>
      <c r="GF745" s="5"/>
      <c r="GG745" s="5"/>
      <c r="GH745" s="5"/>
      <c r="GI745" s="5"/>
      <c r="GJ745" s="5"/>
      <c r="GK745" s="5"/>
      <c r="GL745" s="5"/>
      <c r="GM745" s="5"/>
      <c r="GN745" s="5"/>
    </row>
    <row r="746" spans="1:196" s="286" customFormat="1">
      <c r="A746" s="1"/>
      <c r="B746" s="2"/>
      <c r="C746" s="2"/>
      <c r="D746" s="2"/>
      <c r="E746" s="5"/>
      <c r="F746" s="369"/>
      <c r="G746" s="369"/>
      <c r="I746" s="5"/>
      <c r="J746" s="5"/>
      <c r="K746" s="295"/>
      <c r="L746" s="5"/>
      <c r="M746" s="298"/>
      <c r="N746" s="5"/>
      <c r="O746" s="298"/>
      <c r="P746" s="299"/>
      <c r="Q746" s="5"/>
      <c r="R746" s="5"/>
      <c r="S746" s="5"/>
      <c r="T746" s="5"/>
      <c r="U746" s="5"/>
      <c r="V746" s="5"/>
      <c r="W746" s="5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  <c r="ET746" s="14"/>
      <c r="EU746" s="14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  <c r="FG746" s="14"/>
      <c r="FH746" s="14"/>
      <c r="FI746" s="14"/>
      <c r="FJ746" s="14"/>
      <c r="FK746" s="14"/>
      <c r="FL746" s="14"/>
      <c r="FM746" s="14"/>
      <c r="FN746" s="14"/>
      <c r="FO746" s="14"/>
      <c r="FP746" s="14"/>
      <c r="FQ746" s="14"/>
      <c r="FR746" s="14"/>
      <c r="FS746" s="14"/>
      <c r="FT746" s="14"/>
      <c r="FU746" s="14"/>
      <c r="FV746" s="14"/>
      <c r="FW746" s="14"/>
      <c r="FX746" s="14"/>
      <c r="FY746" s="14"/>
      <c r="FZ746" s="14"/>
      <c r="GA746" s="14"/>
      <c r="GB746" s="14"/>
      <c r="GC746" s="14"/>
      <c r="GD746" s="14"/>
      <c r="GE746" s="5"/>
      <c r="GF746" s="5"/>
      <c r="GG746" s="5"/>
      <c r="GH746" s="5"/>
      <c r="GI746" s="5"/>
      <c r="GJ746" s="5"/>
      <c r="GK746" s="5"/>
      <c r="GL746" s="5"/>
      <c r="GM746" s="5"/>
      <c r="GN746" s="5"/>
    </row>
    <row r="747" spans="1:196" s="286" customFormat="1">
      <c r="A747" s="1"/>
      <c r="B747" s="2"/>
      <c r="C747" s="2"/>
      <c r="D747" s="2"/>
      <c r="E747" s="5"/>
      <c r="F747" s="369"/>
      <c r="G747" s="369"/>
      <c r="I747" s="5"/>
      <c r="J747" s="5"/>
      <c r="K747" s="295"/>
      <c r="L747" s="5"/>
      <c r="M747" s="298"/>
      <c r="N747" s="5"/>
      <c r="O747" s="298"/>
      <c r="P747" s="299"/>
      <c r="Q747" s="5"/>
      <c r="R747" s="5"/>
      <c r="S747" s="5"/>
      <c r="T747" s="5"/>
      <c r="U747" s="5"/>
      <c r="V747" s="5"/>
      <c r="W747" s="5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  <c r="ET747" s="14"/>
      <c r="EU747" s="14"/>
      <c r="EV747" s="14"/>
      <c r="EW747" s="14"/>
      <c r="EX747" s="14"/>
      <c r="EY747" s="14"/>
      <c r="EZ747" s="14"/>
      <c r="FA747" s="14"/>
      <c r="FB747" s="14"/>
      <c r="FC747" s="14"/>
      <c r="FD747" s="14"/>
      <c r="FE747" s="14"/>
      <c r="FF747" s="14"/>
      <c r="FG747" s="14"/>
      <c r="FH747" s="14"/>
      <c r="FI747" s="14"/>
      <c r="FJ747" s="14"/>
      <c r="FK747" s="14"/>
      <c r="FL747" s="14"/>
      <c r="FM747" s="14"/>
      <c r="FN747" s="14"/>
      <c r="FO747" s="14"/>
      <c r="FP747" s="14"/>
      <c r="FQ747" s="14"/>
      <c r="FR747" s="14"/>
      <c r="FS747" s="14"/>
      <c r="FT747" s="14"/>
      <c r="FU747" s="14"/>
      <c r="FV747" s="14"/>
      <c r="FW747" s="14"/>
      <c r="FX747" s="14"/>
      <c r="FY747" s="14"/>
      <c r="FZ747" s="14"/>
      <c r="GA747" s="14"/>
      <c r="GB747" s="14"/>
      <c r="GC747" s="14"/>
      <c r="GD747" s="14"/>
      <c r="GE747" s="5"/>
      <c r="GF747" s="5"/>
      <c r="GG747" s="5"/>
      <c r="GH747" s="5"/>
      <c r="GI747" s="5"/>
      <c r="GJ747" s="5"/>
      <c r="GK747" s="5"/>
      <c r="GL747" s="5"/>
      <c r="GM747" s="5"/>
      <c r="GN747" s="5"/>
    </row>
    <row r="748" spans="1:196" s="286" customFormat="1">
      <c r="A748" s="1"/>
      <c r="B748" s="2"/>
      <c r="C748" s="2"/>
      <c r="D748" s="2"/>
      <c r="E748" s="5"/>
      <c r="F748" s="369"/>
      <c r="G748" s="369"/>
      <c r="I748" s="5"/>
      <c r="J748" s="5"/>
      <c r="K748" s="295"/>
      <c r="L748" s="5"/>
      <c r="M748" s="298"/>
      <c r="N748" s="5"/>
      <c r="O748" s="298"/>
      <c r="P748" s="299"/>
      <c r="Q748" s="5"/>
      <c r="R748" s="5"/>
      <c r="S748" s="5"/>
      <c r="T748" s="5"/>
      <c r="U748" s="5"/>
      <c r="V748" s="5"/>
      <c r="W748" s="5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  <c r="ER748" s="14"/>
      <c r="ES748" s="14"/>
      <c r="ET748" s="14"/>
      <c r="EU748" s="14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  <c r="FG748" s="14"/>
      <c r="FH748" s="14"/>
      <c r="FI748" s="14"/>
      <c r="FJ748" s="14"/>
      <c r="FK748" s="14"/>
      <c r="FL748" s="14"/>
      <c r="FM748" s="14"/>
      <c r="FN748" s="14"/>
      <c r="FO748" s="14"/>
      <c r="FP748" s="14"/>
      <c r="FQ748" s="14"/>
      <c r="FR748" s="14"/>
      <c r="FS748" s="14"/>
      <c r="FT748" s="14"/>
      <c r="FU748" s="14"/>
      <c r="FV748" s="14"/>
      <c r="FW748" s="14"/>
      <c r="FX748" s="14"/>
      <c r="FY748" s="14"/>
      <c r="FZ748" s="14"/>
      <c r="GA748" s="14"/>
      <c r="GB748" s="14"/>
      <c r="GC748" s="14"/>
      <c r="GD748" s="14"/>
      <c r="GE748" s="5"/>
      <c r="GF748" s="5"/>
      <c r="GG748" s="5"/>
      <c r="GH748" s="5"/>
      <c r="GI748" s="5"/>
      <c r="GJ748" s="5"/>
      <c r="GK748" s="5"/>
      <c r="GL748" s="5"/>
      <c r="GM748" s="5"/>
      <c r="GN748" s="5"/>
    </row>
    <row r="749" spans="1:196" s="286" customFormat="1">
      <c r="A749" s="1"/>
      <c r="B749" s="2"/>
      <c r="C749" s="2"/>
      <c r="D749" s="2"/>
      <c r="E749" s="5"/>
      <c r="F749" s="369"/>
      <c r="G749" s="369"/>
      <c r="I749" s="5"/>
      <c r="J749" s="5"/>
      <c r="K749" s="295"/>
      <c r="L749" s="5"/>
      <c r="M749" s="298"/>
      <c r="N749" s="5"/>
      <c r="O749" s="298"/>
      <c r="P749" s="299"/>
      <c r="Q749" s="5"/>
      <c r="R749" s="5"/>
      <c r="S749" s="5"/>
      <c r="T749" s="5"/>
      <c r="U749" s="5"/>
      <c r="V749" s="5"/>
      <c r="W749" s="5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  <c r="ET749" s="14"/>
      <c r="EU749" s="14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  <c r="FG749" s="14"/>
      <c r="FH749" s="14"/>
      <c r="FI749" s="14"/>
      <c r="FJ749" s="14"/>
      <c r="FK749" s="14"/>
      <c r="FL749" s="14"/>
      <c r="FM749" s="14"/>
      <c r="FN749" s="14"/>
      <c r="FO749" s="14"/>
      <c r="FP749" s="14"/>
      <c r="FQ749" s="14"/>
      <c r="FR749" s="14"/>
      <c r="FS749" s="14"/>
      <c r="FT749" s="14"/>
      <c r="FU749" s="14"/>
      <c r="FV749" s="14"/>
      <c r="FW749" s="14"/>
      <c r="FX749" s="14"/>
      <c r="FY749" s="14"/>
      <c r="FZ749" s="14"/>
      <c r="GA749" s="14"/>
      <c r="GB749" s="14"/>
      <c r="GC749" s="14"/>
      <c r="GD749" s="14"/>
      <c r="GE749" s="5"/>
      <c r="GF749" s="5"/>
      <c r="GG749" s="5"/>
      <c r="GH749" s="5"/>
      <c r="GI749" s="5"/>
      <c r="GJ749" s="5"/>
      <c r="GK749" s="5"/>
      <c r="GL749" s="5"/>
      <c r="GM749" s="5"/>
      <c r="GN749" s="5"/>
    </row>
    <row r="750" spans="1:196" s="286" customFormat="1">
      <c r="A750" s="1"/>
      <c r="B750" s="2"/>
      <c r="C750" s="2"/>
      <c r="D750" s="2"/>
      <c r="E750" s="5"/>
      <c r="F750" s="369"/>
      <c r="G750" s="369"/>
      <c r="I750" s="5"/>
      <c r="J750" s="5"/>
      <c r="K750" s="295"/>
      <c r="L750" s="5"/>
      <c r="M750" s="298"/>
      <c r="N750" s="5"/>
      <c r="O750" s="298"/>
      <c r="P750" s="299"/>
      <c r="Q750" s="5"/>
      <c r="R750" s="5"/>
      <c r="S750" s="5"/>
      <c r="T750" s="5"/>
      <c r="U750" s="5"/>
      <c r="V750" s="5"/>
      <c r="W750" s="5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  <c r="ET750" s="14"/>
      <c r="EU750" s="14"/>
      <c r="EV750" s="14"/>
      <c r="EW750" s="14"/>
      <c r="EX750" s="14"/>
      <c r="EY750" s="14"/>
      <c r="EZ750" s="14"/>
      <c r="FA750" s="14"/>
      <c r="FB750" s="14"/>
      <c r="FC750" s="14"/>
      <c r="FD750" s="14"/>
      <c r="FE750" s="14"/>
      <c r="FF750" s="14"/>
      <c r="FG750" s="14"/>
      <c r="FH750" s="14"/>
      <c r="FI750" s="14"/>
      <c r="FJ750" s="14"/>
      <c r="FK750" s="14"/>
      <c r="FL750" s="14"/>
      <c r="FM750" s="14"/>
      <c r="FN750" s="14"/>
      <c r="FO750" s="14"/>
      <c r="FP750" s="14"/>
      <c r="FQ750" s="14"/>
      <c r="FR750" s="14"/>
      <c r="FS750" s="14"/>
      <c r="FT750" s="14"/>
      <c r="FU750" s="14"/>
      <c r="FV750" s="14"/>
      <c r="FW750" s="14"/>
      <c r="FX750" s="14"/>
      <c r="FY750" s="14"/>
      <c r="FZ750" s="14"/>
      <c r="GA750" s="14"/>
      <c r="GB750" s="14"/>
      <c r="GC750" s="14"/>
      <c r="GD750" s="14"/>
      <c r="GE750" s="5"/>
      <c r="GF750" s="5"/>
      <c r="GG750" s="5"/>
      <c r="GH750" s="5"/>
      <c r="GI750" s="5"/>
      <c r="GJ750" s="5"/>
      <c r="GK750" s="5"/>
      <c r="GL750" s="5"/>
      <c r="GM750" s="5"/>
      <c r="GN750" s="5"/>
    </row>
    <row r="751" spans="1:196" s="286" customFormat="1">
      <c r="A751" s="1"/>
      <c r="B751" s="2"/>
      <c r="C751" s="2"/>
      <c r="D751" s="2"/>
      <c r="E751" s="5"/>
      <c r="F751" s="369"/>
      <c r="G751" s="369"/>
      <c r="I751" s="5"/>
      <c r="J751" s="5"/>
      <c r="K751" s="295"/>
      <c r="L751" s="5"/>
      <c r="M751" s="298"/>
      <c r="N751" s="5"/>
      <c r="O751" s="298"/>
      <c r="P751" s="299"/>
      <c r="Q751" s="5"/>
      <c r="R751" s="5"/>
      <c r="S751" s="5"/>
      <c r="T751" s="5"/>
      <c r="U751" s="5"/>
      <c r="V751" s="5"/>
      <c r="W751" s="5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  <c r="ER751" s="14"/>
      <c r="ES751" s="14"/>
      <c r="ET751" s="14"/>
      <c r="EU751" s="14"/>
      <c r="EV751" s="14"/>
      <c r="EW751" s="14"/>
      <c r="EX751" s="14"/>
      <c r="EY751" s="14"/>
      <c r="EZ751" s="14"/>
      <c r="FA751" s="14"/>
      <c r="FB751" s="14"/>
      <c r="FC751" s="14"/>
      <c r="FD751" s="14"/>
      <c r="FE751" s="14"/>
      <c r="FF751" s="14"/>
      <c r="FG751" s="14"/>
      <c r="FH751" s="14"/>
      <c r="FI751" s="14"/>
      <c r="FJ751" s="14"/>
      <c r="FK751" s="14"/>
      <c r="FL751" s="14"/>
      <c r="FM751" s="14"/>
      <c r="FN751" s="14"/>
      <c r="FO751" s="14"/>
      <c r="FP751" s="14"/>
      <c r="FQ751" s="14"/>
      <c r="FR751" s="14"/>
      <c r="FS751" s="14"/>
      <c r="FT751" s="14"/>
      <c r="FU751" s="14"/>
      <c r="FV751" s="14"/>
      <c r="FW751" s="14"/>
      <c r="FX751" s="14"/>
      <c r="FY751" s="14"/>
      <c r="FZ751" s="14"/>
      <c r="GA751" s="14"/>
      <c r="GB751" s="14"/>
      <c r="GC751" s="14"/>
      <c r="GD751" s="14"/>
      <c r="GE751" s="5"/>
      <c r="GF751" s="5"/>
      <c r="GG751" s="5"/>
      <c r="GH751" s="5"/>
      <c r="GI751" s="5"/>
      <c r="GJ751" s="5"/>
      <c r="GK751" s="5"/>
      <c r="GL751" s="5"/>
      <c r="GM751" s="5"/>
      <c r="GN751" s="5"/>
    </row>
    <row r="752" spans="1:196" s="286" customFormat="1">
      <c r="A752" s="1"/>
      <c r="B752" s="2"/>
      <c r="C752" s="2"/>
      <c r="D752" s="2"/>
      <c r="E752" s="5"/>
      <c r="F752" s="369"/>
      <c r="G752" s="369"/>
      <c r="I752" s="5"/>
      <c r="J752" s="5"/>
      <c r="K752" s="295"/>
      <c r="L752" s="5"/>
      <c r="M752" s="298"/>
      <c r="N752" s="5"/>
      <c r="O752" s="298"/>
      <c r="P752" s="299"/>
      <c r="Q752" s="5"/>
      <c r="R752" s="5"/>
      <c r="S752" s="5"/>
      <c r="T752" s="5"/>
      <c r="U752" s="5"/>
      <c r="V752" s="5"/>
      <c r="W752" s="5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  <c r="ER752" s="14"/>
      <c r="ES752" s="14"/>
      <c r="ET752" s="14"/>
      <c r="EU752" s="14"/>
      <c r="EV752" s="14"/>
      <c r="EW752" s="14"/>
      <c r="EX752" s="14"/>
      <c r="EY752" s="14"/>
      <c r="EZ752" s="14"/>
      <c r="FA752" s="14"/>
      <c r="FB752" s="14"/>
      <c r="FC752" s="14"/>
      <c r="FD752" s="14"/>
      <c r="FE752" s="14"/>
      <c r="FF752" s="14"/>
      <c r="FG752" s="14"/>
      <c r="FH752" s="14"/>
      <c r="FI752" s="14"/>
      <c r="FJ752" s="14"/>
      <c r="FK752" s="14"/>
      <c r="FL752" s="14"/>
      <c r="FM752" s="14"/>
      <c r="FN752" s="14"/>
      <c r="FO752" s="14"/>
      <c r="FP752" s="14"/>
      <c r="FQ752" s="14"/>
      <c r="FR752" s="14"/>
      <c r="FS752" s="14"/>
      <c r="FT752" s="14"/>
      <c r="FU752" s="14"/>
      <c r="FV752" s="14"/>
      <c r="FW752" s="14"/>
      <c r="FX752" s="14"/>
      <c r="FY752" s="14"/>
      <c r="FZ752" s="14"/>
      <c r="GA752" s="14"/>
      <c r="GB752" s="14"/>
      <c r="GC752" s="14"/>
      <c r="GD752" s="14"/>
      <c r="GE752" s="5"/>
      <c r="GF752" s="5"/>
      <c r="GG752" s="5"/>
      <c r="GH752" s="5"/>
      <c r="GI752" s="5"/>
      <c r="GJ752" s="5"/>
      <c r="GK752" s="5"/>
      <c r="GL752" s="5"/>
      <c r="GM752" s="5"/>
      <c r="GN752" s="5"/>
    </row>
    <row r="753" spans="1:196" s="286" customFormat="1">
      <c r="A753" s="1"/>
      <c r="B753" s="2"/>
      <c r="C753" s="2"/>
      <c r="D753" s="2"/>
      <c r="E753" s="5"/>
      <c r="F753" s="369"/>
      <c r="G753" s="369"/>
      <c r="I753" s="5"/>
      <c r="J753" s="5"/>
      <c r="K753" s="295"/>
      <c r="L753" s="5"/>
      <c r="M753" s="298"/>
      <c r="N753" s="5"/>
      <c r="O753" s="298"/>
      <c r="P753" s="299"/>
      <c r="Q753" s="5"/>
      <c r="R753" s="5"/>
      <c r="S753" s="5"/>
      <c r="T753" s="5"/>
      <c r="U753" s="5"/>
      <c r="V753" s="5"/>
      <c r="W753" s="5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  <c r="ER753" s="14"/>
      <c r="ES753" s="14"/>
      <c r="ET753" s="14"/>
      <c r="EU753" s="14"/>
      <c r="EV753" s="14"/>
      <c r="EW753" s="14"/>
      <c r="EX753" s="14"/>
      <c r="EY753" s="14"/>
      <c r="EZ753" s="14"/>
      <c r="FA753" s="14"/>
      <c r="FB753" s="14"/>
      <c r="FC753" s="14"/>
      <c r="FD753" s="14"/>
      <c r="FE753" s="14"/>
      <c r="FF753" s="14"/>
      <c r="FG753" s="14"/>
      <c r="FH753" s="14"/>
      <c r="FI753" s="14"/>
      <c r="FJ753" s="14"/>
      <c r="FK753" s="14"/>
      <c r="FL753" s="14"/>
      <c r="FM753" s="14"/>
      <c r="FN753" s="14"/>
      <c r="FO753" s="14"/>
      <c r="FP753" s="14"/>
      <c r="FQ753" s="14"/>
      <c r="FR753" s="14"/>
      <c r="FS753" s="14"/>
      <c r="FT753" s="14"/>
      <c r="FU753" s="14"/>
      <c r="FV753" s="14"/>
      <c r="FW753" s="14"/>
      <c r="FX753" s="14"/>
      <c r="FY753" s="14"/>
      <c r="FZ753" s="14"/>
      <c r="GA753" s="14"/>
      <c r="GB753" s="14"/>
      <c r="GC753" s="14"/>
      <c r="GD753" s="14"/>
      <c r="GE753" s="5"/>
      <c r="GF753" s="5"/>
      <c r="GG753" s="5"/>
      <c r="GH753" s="5"/>
      <c r="GI753" s="5"/>
      <c r="GJ753" s="5"/>
      <c r="GK753" s="5"/>
      <c r="GL753" s="5"/>
      <c r="GM753" s="5"/>
      <c r="GN753" s="5"/>
    </row>
    <row r="754" spans="1:196" s="286" customFormat="1">
      <c r="A754" s="1"/>
      <c r="B754" s="2"/>
      <c r="C754" s="2"/>
      <c r="D754" s="2"/>
      <c r="E754" s="5"/>
      <c r="F754" s="369"/>
      <c r="G754" s="369"/>
      <c r="I754" s="5"/>
      <c r="J754" s="5"/>
      <c r="K754" s="295"/>
      <c r="L754" s="5"/>
      <c r="M754" s="298"/>
      <c r="N754" s="5"/>
      <c r="O754" s="298"/>
      <c r="P754" s="299"/>
      <c r="Q754" s="5"/>
      <c r="R754" s="5"/>
      <c r="S754" s="5"/>
      <c r="T754" s="5"/>
      <c r="U754" s="5"/>
      <c r="V754" s="5"/>
      <c r="W754" s="5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  <c r="ER754" s="14"/>
      <c r="ES754" s="14"/>
      <c r="ET754" s="14"/>
      <c r="EU754" s="14"/>
      <c r="EV754" s="14"/>
      <c r="EW754" s="14"/>
      <c r="EX754" s="14"/>
      <c r="EY754" s="14"/>
      <c r="EZ754" s="14"/>
      <c r="FA754" s="14"/>
      <c r="FB754" s="14"/>
      <c r="FC754" s="14"/>
      <c r="FD754" s="14"/>
      <c r="FE754" s="14"/>
      <c r="FF754" s="14"/>
      <c r="FG754" s="14"/>
      <c r="FH754" s="14"/>
      <c r="FI754" s="14"/>
      <c r="FJ754" s="14"/>
      <c r="FK754" s="14"/>
      <c r="FL754" s="14"/>
      <c r="FM754" s="14"/>
      <c r="FN754" s="14"/>
      <c r="FO754" s="14"/>
      <c r="FP754" s="14"/>
      <c r="FQ754" s="14"/>
      <c r="FR754" s="14"/>
      <c r="FS754" s="14"/>
      <c r="FT754" s="14"/>
      <c r="FU754" s="14"/>
      <c r="FV754" s="14"/>
      <c r="FW754" s="14"/>
      <c r="FX754" s="14"/>
      <c r="FY754" s="14"/>
      <c r="FZ754" s="14"/>
      <c r="GA754" s="14"/>
      <c r="GB754" s="14"/>
      <c r="GC754" s="14"/>
      <c r="GD754" s="14"/>
      <c r="GE754" s="5"/>
      <c r="GF754" s="5"/>
      <c r="GG754" s="5"/>
      <c r="GH754" s="5"/>
      <c r="GI754" s="5"/>
      <c r="GJ754" s="5"/>
      <c r="GK754" s="5"/>
      <c r="GL754" s="5"/>
      <c r="GM754" s="5"/>
      <c r="GN754" s="5"/>
    </row>
    <row r="755" spans="1:196" s="286" customFormat="1">
      <c r="A755" s="1"/>
      <c r="B755" s="2"/>
      <c r="C755" s="2"/>
      <c r="D755" s="2"/>
      <c r="E755" s="5"/>
      <c r="F755" s="369"/>
      <c r="G755" s="369"/>
      <c r="I755" s="5"/>
      <c r="J755" s="5"/>
      <c r="K755" s="295"/>
      <c r="L755" s="5"/>
      <c r="M755" s="298"/>
      <c r="N755" s="5"/>
      <c r="O755" s="298"/>
      <c r="P755" s="299"/>
      <c r="Q755" s="5"/>
      <c r="R755" s="5"/>
      <c r="S755" s="5"/>
      <c r="T755" s="5"/>
      <c r="U755" s="5"/>
      <c r="V755" s="5"/>
      <c r="W755" s="5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4"/>
      <c r="EF755" s="14"/>
      <c r="EG755" s="14"/>
      <c r="EH755" s="14"/>
      <c r="EI755" s="14"/>
      <c r="EJ755" s="14"/>
      <c r="EK755" s="14"/>
      <c r="EL755" s="14"/>
      <c r="EM755" s="14"/>
      <c r="EN755" s="14"/>
      <c r="EO755" s="14"/>
      <c r="EP755" s="14"/>
      <c r="EQ755" s="14"/>
      <c r="ER755" s="14"/>
      <c r="ES755" s="14"/>
      <c r="ET755" s="14"/>
      <c r="EU755" s="14"/>
      <c r="EV755" s="14"/>
      <c r="EW755" s="14"/>
      <c r="EX755" s="14"/>
      <c r="EY755" s="14"/>
      <c r="EZ755" s="14"/>
      <c r="FA755" s="14"/>
      <c r="FB755" s="14"/>
      <c r="FC755" s="14"/>
      <c r="FD755" s="14"/>
      <c r="FE755" s="14"/>
      <c r="FF755" s="14"/>
      <c r="FG755" s="14"/>
      <c r="FH755" s="14"/>
      <c r="FI755" s="14"/>
      <c r="FJ755" s="14"/>
      <c r="FK755" s="14"/>
      <c r="FL755" s="14"/>
      <c r="FM755" s="14"/>
      <c r="FN755" s="14"/>
      <c r="FO755" s="14"/>
      <c r="FP755" s="14"/>
      <c r="FQ755" s="14"/>
      <c r="FR755" s="14"/>
      <c r="FS755" s="14"/>
      <c r="FT755" s="14"/>
      <c r="FU755" s="14"/>
      <c r="FV755" s="14"/>
      <c r="FW755" s="14"/>
      <c r="FX755" s="14"/>
      <c r="FY755" s="14"/>
      <c r="FZ755" s="14"/>
      <c r="GA755" s="14"/>
      <c r="GB755" s="14"/>
      <c r="GC755" s="14"/>
      <c r="GD755" s="14"/>
      <c r="GE755" s="5"/>
      <c r="GF755" s="5"/>
      <c r="GG755" s="5"/>
      <c r="GH755" s="5"/>
      <c r="GI755" s="5"/>
      <c r="GJ755" s="5"/>
      <c r="GK755" s="5"/>
      <c r="GL755" s="5"/>
      <c r="GM755" s="5"/>
      <c r="GN755" s="5"/>
    </row>
    <row r="756" spans="1:196" s="286" customFormat="1">
      <c r="A756" s="1"/>
      <c r="B756" s="2"/>
      <c r="C756" s="2"/>
      <c r="D756" s="2"/>
      <c r="E756" s="5"/>
      <c r="F756" s="369"/>
      <c r="G756" s="369"/>
      <c r="I756" s="5"/>
      <c r="J756" s="5"/>
      <c r="K756" s="295"/>
      <c r="L756" s="5"/>
      <c r="M756" s="298"/>
      <c r="N756" s="5"/>
      <c r="O756" s="298"/>
      <c r="P756" s="299"/>
      <c r="Q756" s="5"/>
      <c r="R756" s="5"/>
      <c r="S756" s="5"/>
      <c r="T756" s="5"/>
      <c r="U756" s="5"/>
      <c r="V756" s="5"/>
      <c r="W756" s="5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  <c r="ER756" s="14"/>
      <c r="ES756" s="14"/>
      <c r="ET756" s="14"/>
      <c r="EU756" s="14"/>
      <c r="EV756" s="14"/>
      <c r="EW756" s="14"/>
      <c r="EX756" s="14"/>
      <c r="EY756" s="14"/>
      <c r="EZ756" s="14"/>
      <c r="FA756" s="14"/>
      <c r="FB756" s="14"/>
      <c r="FC756" s="14"/>
      <c r="FD756" s="14"/>
      <c r="FE756" s="14"/>
      <c r="FF756" s="14"/>
      <c r="FG756" s="14"/>
      <c r="FH756" s="14"/>
      <c r="FI756" s="14"/>
      <c r="FJ756" s="14"/>
      <c r="FK756" s="14"/>
      <c r="FL756" s="14"/>
      <c r="FM756" s="14"/>
      <c r="FN756" s="14"/>
      <c r="FO756" s="14"/>
      <c r="FP756" s="14"/>
      <c r="FQ756" s="14"/>
      <c r="FR756" s="14"/>
      <c r="FS756" s="14"/>
      <c r="FT756" s="14"/>
      <c r="FU756" s="14"/>
      <c r="FV756" s="14"/>
      <c r="FW756" s="14"/>
      <c r="FX756" s="14"/>
      <c r="FY756" s="14"/>
      <c r="FZ756" s="14"/>
      <c r="GA756" s="14"/>
      <c r="GB756" s="14"/>
      <c r="GC756" s="14"/>
      <c r="GD756" s="14"/>
      <c r="GE756" s="5"/>
      <c r="GF756" s="5"/>
      <c r="GG756" s="5"/>
      <c r="GH756" s="5"/>
      <c r="GI756" s="5"/>
      <c r="GJ756" s="5"/>
      <c r="GK756" s="5"/>
      <c r="GL756" s="5"/>
      <c r="GM756" s="5"/>
      <c r="GN756" s="5"/>
    </row>
    <row r="757" spans="1:196" s="286" customFormat="1">
      <c r="A757" s="1"/>
      <c r="B757" s="2"/>
      <c r="C757" s="2"/>
      <c r="D757" s="2"/>
      <c r="E757" s="5"/>
      <c r="F757" s="369"/>
      <c r="G757" s="369"/>
      <c r="I757" s="5"/>
      <c r="J757" s="5"/>
      <c r="K757" s="295"/>
      <c r="L757" s="5"/>
      <c r="M757" s="298"/>
      <c r="N757" s="5"/>
      <c r="O757" s="298"/>
      <c r="P757" s="299"/>
      <c r="Q757" s="5"/>
      <c r="R757" s="5"/>
      <c r="S757" s="5"/>
      <c r="T757" s="5"/>
      <c r="U757" s="5"/>
      <c r="V757" s="5"/>
      <c r="W757" s="5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  <c r="ER757" s="14"/>
      <c r="ES757" s="14"/>
      <c r="ET757" s="14"/>
      <c r="EU757" s="14"/>
      <c r="EV757" s="14"/>
      <c r="EW757" s="14"/>
      <c r="EX757" s="14"/>
      <c r="EY757" s="14"/>
      <c r="EZ757" s="14"/>
      <c r="FA757" s="14"/>
      <c r="FB757" s="14"/>
      <c r="FC757" s="14"/>
      <c r="FD757" s="14"/>
      <c r="FE757" s="14"/>
      <c r="FF757" s="14"/>
      <c r="FG757" s="14"/>
      <c r="FH757" s="14"/>
      <c r="FI757" s="14"/>
      <c r="FJ757" s="14"/>
      <c r="FK757" s="14"/>
      <c r="FL757" s="14"/>
      <c r="FM757" s="14"/>
      <c r="FN757" s="14"/>
      <c r="FO757" s="14"/>
      <c r="FP757" s="14"/>
      <c r="FQ757" s="14"/>
      <c r="FR757" s="14"/>
      <c r="FS757" s="14"/>
      <c r="FT757" s="14"/>
      <c r="FU757" s="14"/>
      <c r="FV757" s="14"/>
      <c r="FW757" s="14"/>
      <c r="FX757" s="14"/>
      <c r="FY757" s="14"/>
      <c r="FZ757" s="14"/>
      <c r="GA757" s="14"/>
      <c r="GB757" s="14"/>
      <c r="GC757" s="14"/>
      <c r="GD757" s="14"/>
      <c r="GE757" s="5"/>
      <c r="GF757" s="5"/>
      <c r="GG757" s="5"/>
      <c r="GH757" s="5"/>
      <c r="GI757" s="5"/>
      <c r="GJ757" s="5"/>
      <c r="GK757" s="5"/>
      <c r="GL757" s="5"/>
      <c r="GM757" s="5"/>
      <c r="GN757" s="5"/>
    </row>
    <row r="758" spans="1:196" s="286" customFormat="1">
      <c r="A758" s="1"/>
      <c r="B758" s="2"/>
      <c r="C758" s="2"/>
      <c r="D758" s="2"/>
      <c r="E758" s="5"/>
      <c r="F758" s="369"/>
      <c r="G758" s="369"/>
      <c r="I758" s="5"/>
      <c r="J758" s="5"/>
      <c r="K758" s="295"/>
      <c r="L758" s="5"/>
      <c r="M758" s="298"/>
      <c r="N758" s="5"/>
      <c r="O758" s="298"/>
      <c r="P758" s="299"/>
      <c r="Q758" s="5"/>
      <c r="R758" s="5"/>
      <c r="S758" s="5"/>
      <c r="T758" s="5"/>
      <c r="U758" s="5"/>
      <c r="V758" s="5"/>
      <c r="W758" s="5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  <c r="ER758" s="14"/>
      <c r="ES758" s="14"/>
      <c r="ET758" s="14"/>
      <c r="EU758" s="14"/>
      <c r="EV758" s="14"/>
      <c r="EW758" s="14"/>
      <c r="EX758" s="14"/>
      <c r="EY758" s="14"/>
      <c r="EZ758" s="14"/>
      <c r="FA758" s="14"/>
      <c r="FB758" s="14"/>
      <c r="FC758" s="14"/>
      <c r="FD758" s="14"/>
      <c r="FE758" s="14"/>
      <c r="FF758" s="14"/>
      <c r="FG758" s="14"/>
      <c r="FH758" s="14"/>
      <c r="FI758" s="14"/>
      <c r="FJ758" s="14"/>
      <c r="FK758" s="14"/>
      <c r="FL758" s="14"/>
      <c r="FM758" s="14"/>
      <c r="FN758" s="14"/>
      <c r="FO758" s="14"/>
      <c r="FP758" s="14"/>
      <c r="FQ758" s="14"/>
      <c r="FR758" s="14"/>
      <c r="FS758" s="14"/>
      <c r="FT758" s="14"/>
      <c r="FU758" s="14"/>
      <c r="FV758" s="14"/>
      <c r="FW758" s="14"/>
      <c r="FX758" s="14"/>
      <c r="FY758" s="14"/>
      <c r="FZ758" s="14"/>
      <c r="GA758" s="14"/>
      <c r="GB758" s="14"/>
      <c r="GC758" s="14"/>
      <c r="GD758" s="14"/>
      <c r="GE758" s="5"/>
      <c r="GF758" s="5"/>
      <c r="GG758" s="5"/>
      <c r="GH758" s="5"/>
      <c r="GI758" s="5"/>
      <c r="GJ758" s="5"/>
      <c r="GK758" s="5"/>
      <c r="GL758" s="5"/>
      <c r="GM758" s="5"/>
      <c r="GN758" s="5"/>
    </row>
    <row r="759" spans="1:196" s="286" customFormat="1">
      <c r="A759" s="1"/>
      <c r="B759" s="2"/>
      <c r="C759" s="2"/>
      <c r="D759" s="2"/>
      <c r="E759" s="5"/>
      <c r="F759" s="369"/>
      <c r="G759" s="369"/>
      <c r="I759" s="5"/>
      <c r="J759" s="5"/>
      <c r="K759" s="295"/>
      <c r="L759" s="5"/>
      <c r="M759" s="298"/>
      <c r="N759" s="5"/>
      <c r="O759" s="298"/>
      <c r="P759" s="299"/>
      <c r="Q759" s="5"/>
      <c r="R759" s="5"/>
      <c r="S759" s="5"/>
      <c r="T759" s="5"/>
      <c r="U759" s="5"/>
      <c r="V759" s="5"/>
      <c r="W759" s="5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  <c r="ER759" s="14"/>
      <c r="ES759" s="14"/>
      <c r="ET759" s="14"/>
      <c r="EU759" s="14"/>
      <c r="EV759" s="14"/>
      <c r="EW759" s="14"/>
      <c r="EX759" s="14"/>
      <c r="EY759" s="14"/>
      <c r="EZ759" s="14"/>
      <c r="FA759" s="14"/>
      <c r="FB759" s="14"/>
      <c r="FC759" s="14"/>
      <c r="FD759" s="14"/>
      <c r="FE759" s="14"/>
      <c r="FF759" s="14"/>
      <c r="FG759" s="14"/>
      <c r="FH759" s="14"/>
      <c r="FI759" s="14"/>
      <c r="FJ759" s="14"/>
      <c r="FK759" s="14"/>
      <c r="FL759" s="14"/>
      <c r="FM759" s="14"/>
      <c r="FN759" s="14"/>
      <c r="FO759" s="14"/>
      <c r="FP759" s="14"/>
      <c r="FQ759" s="14"/>
      <c r="FR759" s="14"/>
      <c r="FS759" s="14"/>
      <c r="FT759" s="14"/>
      <c r="FU759" s="14"/>
      <c r="FV759" s="14"/>
      <c r="FW759" s="14"/>
      <c r="FX759" s="14"/>
      <c r="FY759" s="14"/>
      <c r="FZ759" s="14"/>
      <c r="GA759" s="14"/>
      <c r="GB759" s="14"/>
      <c r="GC759" s="14"/>
      <c r="GD759" s="14"/>
      <c r="GE759" s="5"/>
      <c r="GF759" s="5"/>
      <c r="GG759" s="5"/>
      <c r="GH759" s="5"/>
      <c r="GI759" s="5"/>
      <c r="GJ759" s="5"/>
      <c r="GK759" s="5"/>
      <c r="GL759" s="5"/>
      <c r="GM759" s="5"/>
      <c r="GN759" s="5"/>
    </row>
    <row r="760" spans="1:196" s="286" customFormat="1">
      <c r="A760" s="1"/>
      <c r="B760" s="2"/>
      <c r="C760" s="2"/>
      <c r="D760" s="2"/>
      <c r="E760" s="5"/>
      <c r="F760" s="369"/>
      <c r="G760" s="369"/>
      <c r="I760" s="5"/>
      <c r="J760" s="5"/>
      <c r="K760" s="295"/>
      <c r="L760" s="5"/>
      <c r="M760" s="298"/>
      <c r="N760" s="5"/>
      <c r="O760" s="298"/>
      <c r="P760" s="299"/>
      <c r="Q760" s="5"/>
      <c r="R760" s="5"/>
      <c r="S760" s="5"/>
      <c r="T760" s="5"/>
      <c r="U760" s="5"/>
      <c r="V760" s="5"/>
      <c r="W760" s="5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  <c r="ER760" s="14"/>
      <c r="ES760" s="14"/>
      <c r="ET760" s="14"/>
      <c r="EU760" s="14"/>
      <c r="EV760" s="14"/>
      <c r="EW760" s="14"/>
      <c r="EX760" s="14"/>
      <c r="EY760" s="14"/>
      <c r="EZ760" s="14"/>
      <c r="FA760" s="14"/>
      <c r="FB760" s="14"/>
      <c r="FC760" s="14"/>
      <c r="FD760" s="14"/>
      <c r="FE760" s="14"/>
      <c r="FF760" s="14"/>
      <c r="FG760" s="14"/>
      <c r="FH760" s="14"/>
      <c r="FI760" s="14"/>
      <c r="FJ760" s="14"/>
      <c r="FK760" s="14"/>
      <c r="FL760" s="14"/>
      <c r="FM760" s="14"/>
      <c r="FN760" s="14"/>
      <c r="FO760" s="14"/>
      <c r="FP760" s="14"/>
      <c r="FQ760" s="14"/>
      <c r="FR760" s="14"/>
      <c r="FS760" s="14"/>
      <c r="FT760" s="14"/>
      <c r="FU760" s="14"/>
      <c r="FV760" s="14"/>
      <c r="FW760" s="14"/>
      <c r="FX760" s="14"/>
      <c r="FY760" s="14"/>
      <c r="FZ760" s="14"/>
      <c r="GA760" s="14"/>
      <c r="GB760" s="14"/>
      <c r="GC760" s="14"/>
      <c r="GD760" s="14"/>
      <c r="GE760" s="5"/>
      <c r="GF760" s="5"/>
      <c r="GG760" s="5"/>
      <c r="GH760" s="5"/>
      <c r="GI760" s="5"/>
      <c r="GJ760" s="5"/>
      <c r="GK760" s="5"/>
      <c r="GL760" s="5"/>
      <c r="GM760" s="5"/>
      <c r="GN760" s="5"/>
    </row>
    <row r="761" spans="1:196" s="286" customFormat="1">
      <c r="A761" s="1"/>
      <c r="B761" s="2"/>
      <c r="C761" s="2"/>
      <c r="D761" s="2"/>
      <c r="E761" s="5"/>
      <c r="F761" s="369"/>
      <c r="G761" s="369"/>
      <c r="I761" s="5"/>
      <c r="J761" s="5"/>
      <c r="K761" s="295"/>
      <c r="L761" s="5"/>
      <c r="M761" s="298"/>
      <c r="N761" s="5"/>
      <c r="O761" s="298"/>
      <c r="P761" s="299"/>
      <c r="Q761" s="5"/>
      <c r="R761" s="5"/>
      <c r="S761" s="5"/>
      <c r="T761" s="5"/>
      <c r="U761" s="5"/>
      <c r="V761" s="5"/>
      <c r="W761" s="5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  <c r="ER761" s="14"/>
      <c r="ES761" s="14"/>
      <c r="ET761" s="14"/>
      <c r="EU761" s="14"/>
      <c r="EV761" s="14"/>
      <c r="EW761" s="14"/>
      <c r="EX761" s="14"/>
      <c r="EY761" s="14"/>
      <c r="EZ761" s="14"/>
      <c r="FA761" s="14"/>
      <c r="FB761" s="14"/>
      <c r="FC761" s="14"/>
      <c r="FD761" s="14"/>
      <c r="FE761" s="14"/>
      <c r="FF761" s="14"/>
      <c r="FG761" s="14"/>
      <c r="FH761" s="14"/>
      <c r="FI761" s="14"/>
      <c r="FJ761" s="14"/>
      <c r="FK761" s="14"/>
      <c r="FL761" s="14"/>
      <c r="FM761" s="14"/>
      <c r="FN761" s="14"/>
      <c r="FO761" s="14"/>
      <c r="FP761" s="14"/>
      <c r="FQ761" s="14"/>
      <c r="FR761" s="14"/>
      <c r="FS761" s="14"/>
      <c r="FT761" s="14"/>
      <c r="FU761" s="14"/>
      <c r="FV761" s="14"/>
      <c r="FW761" s="14"/>
      <c r="FX761" s="14"/>
      <c r="FY761" s="14"/>
      <c r="FZ761" s="14"/>
      <c r="GA761" s="14"/>
      <c r="GB761" s="14"/>
      <c r="GC761" s="14"/>
      <c r="GD761" s="14"/>
      <c r="GE761" s="5"/>
      <c r="GF761" s="5"/>
      <c r="GG761" s="5"/>
      <c r="GH761" s="5"/>
      <c r="GI761" s="5"/>
      <c r="GJ761" s="5"/>
      <c r="GK761" s="5"/>
      <c r="GL761" s="5"/>
      <c r="GM761" s="5"/>
      <c r="GN761" s="5"/>
    </row>
    <row r="762" spans="1:196" s="286" customFormat="1">
      <c r="A762" s="1"/>
      <c r="B762" s="2"/>
      <c r="C762" s="2"/>
      <c r="D762" s="2"/>
      <c r="E762" s="5"/>
      <c r="F762" s="369"/>
      <c r="G762" s="369"/>
      <c r="I762" s="5"/>
      <c r="J762" s="5"/>
      <c r="K762" s="295"/>
      <c r="L762" s="5"/>
      <c r="M762" s="298"/>
      <c r="N762" s="5"/>
      <c r="O762" s="298"/>
      <c r="P762" s="299"/>
      <c r="Q762" s="5"/>
      <c r="R762" s="5"/>
      <c r="S762" s="5"/>
      <c r="T762" s="5"/>
      <c r="U762" s="5"/>
      <c r="V762" s="5"/>
      <c r="W762" s="5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  <c r="ER762" s="14"/>
      <c r="ES762" s="14"/>
      <c r="ET762" s="14"/>
      <c r="EU762" s="14"/>
      <c r="EV762" s="14"/>
      <c r="EW762" s="14"/>
      <c r="EX762" s="14"/>
      <c r="EY762" s="14"/>
      <c r="EZ762" s="14"/>
      <c r="FA762" s="14"/>
      <c r="FB762" s="14"/>
      <c r="FC762" s="14"/>
      <c r="FD762" s="14"/>
      <c r="FE762" s="14"/>
      <c r="FF762" s="14"/>
      <c r="FG762" s="14"/>
      <c r="FH762" s="14"/>
      <c r="FI762" s="14"/>
      <c r="FJ762" s="14"/>
      <c r="FK762" s="14"/>
      <c r="FL762" s="14"/>
      <c r="FM762" s="14"/>
      <c r="FN762" s="14"/>
      <c r="FO762" s="14"/>
      <c r="FP762" s="14"/>
      <c r="FQ762" s="14"/>
      <c r="FR762" s="14"/>
      <c r="FS762" s="14"/>
      <c r="FT762" s="14"/>
      <c r="FU762" s="14"/>
      <c r="FV762" s="14"/>
      <c r="FW762" s="14"/>
      <c r="FX762" s="14"/>
      <c r="FY762" s="14"/>
      <c r="FZ762" s="14"/>
      <c r="GA762" s="14"/>
      <c r="GB762" s="14"/>
      <c r="GC762" s="14"/>
      <c r="GD762" s="14"/>
      <c r="GE762" s="5"/>
      <c r="GF762" s="5"/>
      <c r="GG762" s="5"/>
      <c r="GH762" s="5"/>
      <c r="GI762" s="5"/>
      <c r="GJ762" s="5"/>
      <c r="GK762" s="5"/>
      <c r="GL762" s="5"/>
      <c r="GM762" s="5"/>
      <c r="GN762" s="5"/>
    </row>
    <row r="763" spans="1:196" s="286" customFormat="1">
      <c r="A763" s="1"/>
      <c r="B763" s="2"/>
      <c r="C763" s="2"/>
      <c r="D763" s="2"/>
      <c r="E763" s="5"/>
      <c r="F763" s="369"/>
      <c r="G763" s="369"/>
      <c r="I763" s="5"/>
      <c r="J763" s="5"/>
      <c r="K763" s="295"/>
      <c r="L763" s="5"/>
      <c r="M763" s="298"/>
      <c r="N763" s="5"/>
      <c r="O763" s="298"/>
      <c r="P763" s="299"/>
      <c r="Q763" s="5"/>
      <c r="R763" s="5"/>
      <c r="S763" s="5"/>
      <c r="T763" s="5"/>
      <c r="U763" s="5"/>
      <c r="V763" s="5"/>
      <c r="W763" s="5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  <c r="FS763" s="14"/>
      <c r="FT763" s="14"/>
      <c r="FU763" s="14"/>
      <c r="FV763" s="14"/>
      <c r="FW763" s="14"/>
      <c r="FX763" s="14"/>
      <c r="FY763" s="14"/>
      <c r="FZ763" s="14"/>
      <c r="GA763" s="14"/>
      <c r="GB763" s="14"/>
      <c r="GC763" s="14"/>
      <c r="GD763" s="14"/>
      <c r="GE763" s="5"/>
      <c r="GF763" s="5"/>
      <c r="GG763" s="5"/>
      <c r="GH763" s="5"/>
      <c r="GI763" s="5"/>
      <c r="GJ763" s="5"/>
      <c r="GK763" s="5"/>
      <c r="GL763" s="5"/>
      <c r="GM763" s="5"/>
      <c r="GN763" s="5"/>
    </row>
    <row r="764" spans="1:196" s="286" customFormat="1">
      <c r="A764" s="1"/>
      <c r="B764" s="2"/>
      <c r="C764" s="2"/>
      <c r="D764" s="2"/>
      <c r="E764" s="5"/>
      <c r="F764" s="369"/>
      <c r="G764" s="369"/>
      <c r="I764" s="5"/>
      <c r="J764" s="5"/>
      <c r="K764" s="295"/>
      <c r="L764" s="5"/>
      <c r="M764" s="298"/>
      <c r="N764" s="5"/>
      <c r="O764" s="298"/>
      <c r="P764" s="299"/>
      <c r="Q764" s="5"/>
      <c r="R764" s="5"/>
      <c r="S764" s="5"/>
      <c r="T764" s="5"/>
      <c r="U764" s="5"/>
      <c r="V764" s="5"/>
      <c r="W764" s="5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  <c r="ET764" s="14"/>
      <c r="EU764" s="14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  <c r="FG764" s="14"/>
      <c r="FH764" s="14"/>
      <c r="FI764" s="14"/>
      <c r="FJ764" s="14"/>
      <c r="FK764" s="14"/>
      <c r="FL764" s="14"/>
      <c r="FM764" s="14"/>
      <c r="FN764" s="14"/>
      <c r="FO764" s="14"/>
      <c r="FP764" s="14"/>
      <c r="FQ764" s="14"/>
      <c r="FR764" s="14"/>
      <c r="FS764" s="14"/>
      <c r="FT764" s="14"/>
      <c r="FU764" s="14"/>
      <c r="FV764" s="14"/>
      <c r="FW764" s="14"/>
      <c r="FX764" s="14"/>
      <c r="FY764" s="14"/>
      <c r="FZ764" s="14"/>
      <c r="GA764" s="14"/>
      <c r="GB764" s="14"/>
      <c r="GC764" s="14"/>
      <c r="GD764" s="14"/>
      <c r="GE764" s="5"/>
      <c r="GF764" s="5"/>
      <c r="GG764" s="5"/>
      <c r="GH764" s="5"/>
      <c r="GI764" s="5"/>
      <c r="GJ764" s="5"/>
      <c r="GK764" s="5"/>
      <c r="GL764" s="5"/>
      <c r="GM764" s="5"/>
      <c r="GN764" s="5"/>
    </row>
    <row r="765" spans="1:196" s="286" customFormat="1">
      <c r="A765" s="1"/>
      <c r="B765" s="2"/>
      <c r="C765" s="2"/>
      <c r="D765" s="2"/>
      <c r="E765" s="5"/>
      <c r="F765" s="369"/>
      <c r="G765" s="369"/>
      <c r="I765" s="5"/>
      <c r="J765" s="5"/>
      <c r="K765" s="295"/>
      <c r="L765" s="5"/>
      <c r="M765" s="298"/>
      <c r="N765" s="5"/>
      <c r="O765" s="298"/>
      <c r="P765" s="299"/>
      <c r="Q765" s="5"/>
      <c r="R765" s="5"/>
      <c r="S765" s="5"/>
      <c r="T765" s="5"/>
      <c r="U765" s="5"/>
      <c r="V765" s="5"/>
      <c r="W765" s="5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  <c r="ER765" s="14"/>
      <c r="ES765" s="14"/>
      <c r="ET765" s="14"/>
      <c r="EU765" s="14"/>
      <c r="EV765" s="14"/>
      <c r="EW765" s="14"/>
      <c r="EX765" s="14"/>
      <c r="EY765" s="14"/>
      <c r="EZ765" s="14"/>
      <c r="FA765" s="14"/>
      <c r="FB765" s="14"/>
      <c r="FC765" s="14"/>
      <c r="FD765" s="14"/>
      <c r="FE765" s="14"/>
      <c r="FF765" s="14"/>
      <c r="FG765" s="14"/>
      <c r="FH765" s="14"/>
      <c r="FI765" s="14"/>
      <c r="FJ765" s="14"/>
      <c r="FK765" s="14"/>
      <c r="FL765" s="14"/>
      <c r="FM765" s="14"/>
      <c r="FN765" s="14"/>
      <c r="FO765" s="14"/>
      <c r="FP765" s="14"/>
      <c r="FQ765" s="14"/>
      <c r="FR765" s="14"/>
      <c r="FS765" s="14"/>
      <c r="FT765" s="14"/>
      <c r="FU765" s="14"/>
      <c r="FV765" s="14"/>
      <c r="FW765" s="14"/>
      <c r="FX765" s="14"/>
      <c r="FY765" s="14"/>
      <c r="FZ765" s="14"/>
      <c r="GA765" s="14"/>
      <c r="GB765" s="14"/>
      <c r="GC765" s="14"/>
      <c r="GD765" s="14"/>
      <c r="GE765" s="5"/>
      <c r="GF765" s="5"/>
      <c r="GG765" s="5"/>
      <c r="GH765" s="5"/>
      <c r="GI765" s="5"/>
      <c r="GJ765" s="5"/>
      <c r="GK765" s="5"/>
      <c r="GL765" s="5"/>
      <c r="GM765" s="5"/>
      <c r="GN765" s="5"/>
    </row>
    <row r="766" spans="1:196" s="286" customFormat="1">
      <c r="A766" s="1"/>
      <c r="B766" s="2"/>
      <c r="C766" s="2"/>
      <c r="D766" s="2"/>
      <c r="E766" s="5"/>
      <c r="F766" s="369"/>
      <c r="G766" s="369"/>
      <c r="I766" s="5"/>
      <c r="J766" s="5"/>
      <c r="K766" s="295"/>
      <c r="L766" s="5"/>
      <c r="M766" s="298"/>
      <c r="N766" s="5"/>
      <c r="O766" s="298"/>
      <c r="P766" s="299"/>
      <c r="Q766" s="5"/>
      <c r="R766" s="5"/>
      <c r="S766" s="5"/>
      <c r="T766" s="5"/>
      <c r="U766" s="5"/>
      <c r="V766" s="5"/>
      <c r="W766" s="5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  <c r="ER766" s="14"/>
      <c r="ES766" s="14"/>
      <c r="ET766" s="14"/>
      <c r="EU766" s="14"/>
      <c r="EV766" s="14"/>
      <c r="EW766" s="14"/>
      <c r="EX766" s="14"/>
      <c r="EY766" s="14"/>
      <c r="EZ766" s="14"/>
      <c r="FA766" s="14"/>
      <c r="FB766" s="14"/>
      <c r="FC766" s="14"/>
      <c r="FD766" s="14"/>
      <c r="FE766" s="14"/>
      <c r="FF766" s="14"/>
      <c r="FG766" s="14"/>
      <c r="FH766" s="14"/>
      <c r="FI766" s="14"/>
      <c r="FJ766" s="14"/>
      <c r="FK766" s="14"/>
      <c r="FL766" s="14"/>
      <c r="FM766" s="14"/>
      <c r="FN766" s="14"/>
      <c r="FO766" s="14"/>
      <c r="FP766" s="14"/>
      <c r="FQ766" s="14"/>
      <c r="FR766" s="14"/>
      <c r="FS766" s="14"/>
      <c r="FT766" s="14"/>
      <c r="FU766" s="14"/>
      <c r="FV766" s="14"/>
      <c r="FW766" s="14"/>
      <c r="FX766" s="14"/>
      <c r="FY766" s="14"/>
      <c r="FZ766" s="14"/>
      <c r="GA766" s="14"/>
      <c r="GB766" s="14"/>
      <c r="GC766" s="14"/>
      <c r="GD766" s="14"/>
      <c r="GE766" s="5"/>
      <c r="GF766" s="5"/>
      <c r="GG766" s="5"/>
      <c r="GH766" s="5"/>
      <c r="GI766" s="5"/>
      <c r="GJ766" s="5"/>
      <c r="GK766" s="5"/>
      <c r="GL766" s="5"/>
      <c r="GM766" s="5"/>
      <c r="GN766" s="5"/>
    </row>
    <row r="767" spans="1:196" s="286" customFormat="1">
      <c r="A767" s="1"/>
      <c r="B767" s="2"/>
      <c r="C767" s="2"/>
      <c r="D767" s="2"/>
      <c r="E767" s="5"/>
      <c r="F767" s="369"/>
      <c r="G767" s="369"/>
      <c r="I767" s="5"/>
      <c r="J767" s="5"/>
      <c r="K767" s="295"/>
      <c r="L767" s="5"/>
      <c r="M767" s="298"/>
      <c r="N767" s="5"/>
      <c r="O767" s="298"/>
      <c r="P767" s="299"/>
      <c r="Q767" s="5"/>
      <c r="R767" s="5"/>
      <c r="S767" s="5"/>
      <c r="T767" s="5"/>
      <c r="U767" s="5"/>
      <c r="V767" s="5"/>
      <c r="W767" s="5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  <c r="ER767" s="14"/>
      <c r="ES767" s="14"/>
      <c r="ET767" s="14"/>
      <c r="EU767" s="14"/>
      <c r="EV767" s="14"/>
      <c r="EW767" s="14"/>
      <c r="EX767" s="14"/>
      <c r="EY767" s="14"/>
      <c r="EZ767" s="14"/>
      <c r="FA767" s="14"/>
      <c r="FB767" s="14"/>
      <c r="FC767" s="14"/>
      <c r="FD767" s="14"/>
      <c r="FE767" s="14"/>
      <c r="FF767" s="14"/>
      <c r="FG767" s="14"/>
      <c r="FH767" s="14"/>
      <c r="FI767" s="14"/>
      <c r="FJ767" s="14"/>
      <c r="FK767" s="14"/>
      <c r="FL767" s="14"/>
      <c r="FM767" s="14"/>
      <c r="FN767" s="14"/>
      <c r="FO767" s="14"/>
      <c r="FP767" s="14"/>
      <c r="FQ767" s="14"/>
      <c r="FR767" s="14"/>
      <c r="FS767" s="14"/>
      <c r="FT767" s="14"/>
      <c r="FU767" s="14"/>
      <c r="FV767" s="14"/>
      <c r="FW767" s="14"/>
      <c r="FX767" s="14"/>
      <c r="FY767" s="14"/>
      <c r="FZ767" s="14"/>
      <c r="GA767" s="14"/>
      <c r="GB767" s="14"/>
      <c r="GC767" s="14"/>
      <c r="GD767" s="14"/>
      <c r="GE767" s="5"/>
      <c r="GF767" s="5"/>
      <c r="GG767" s="5"/>
      <c r="GH767" s="5"/>
      <c r="GI767" s="5"/>
      <c r="GJ767" s="5"/>
      <c r="GK767" s="5"/>
      <c r="GL767" s="5"/>
      <c r="GM767" s="5"/>
      <c r="GN767" s="5"/>
    </row>
    <row r="768" spans="1:196" s="286" customFormat="1">
      <c r="A768" s="1"/>
      <c r="B768" s="2"/>
      <c r="C768" s="2"/>
      <c r="D768" s="2"/>
      <c r="E768" s="5"/>
      <c r="F768" s="369"/>
      <c r="G768" s="369"/>
      <c r="I768" s="5"/>
      <c r="J768" s="5"/>
      <c r="K768" s="295"/>
      <c r="L768" s="5"/>
      <c r="M768" s="298"/>
      <c r="N768" s="5"/>
      <c r="O768" s="298"/>
      <c r="P768" s="299"/>
      <c r="Q768" s="5"/>
      <c r="R768" s="5"/>
      <c r="S768" s="5"/>
      <c r="T768" s="5"/>
      <c r="U768" s="5"/>
      <c r="V768" s="5"/>
      <c r="W768" s="5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  <c r="ER768" s="14"/>
      <c r="ES768" s="14"/>
      <c r="ET768" s="14"/>
      <c r="EU768" s="14"/>
      <c r="EV768" s="14"/>
      <c r="EW768" s="14"/>
      <c r="EX768" s="14"/>
      <c r="EY768" s="14"/>
      <c r="EZ768" s="14"/>
      <c r="FA768" s="14"/>
      <c r="FB768" s="14"/>
      <c r="FC768" s="14"/>
      <c r="FD768" s="14"/>
      <c r="FE768" s="14"/>
      <c r="FF768" s="14"/>
      <c r="FG768" s="14"/>
      <c r="FH768" s="14"/>
      <c r="FI768" s="14"/>
      <c r="FJ768" s="14"/>
      <c r="FK768" s="14"/>
      <c r="FL768" s="14"/>
      <c r="FM768" s="14"/>
      <c r="FN768" s="14"/>
      <c r="FO768" s="14"/>
      <c r="FP768" s="14"/>
      <c r="FQ768" s="14"/>
      <c r="FR768" s="14"/>
      <c r="FS768" s="14"/>
      <c r="FT768" s="14"/>
      <c r="FU768" s="14"/>
      <c r="FV768" s="14"/>
      <c r="FW768" s="14"/>
      <c r="FX768" s="14"/>
      <c r="FY768" s="14"/>
      <c r="FZ768" s="14"/>
      <c r="GA768" s="14"/>
      <c r="GB768" s="14"/>
      <c r="GC768" s="14"/>
      <c r="GD768" s="14"/>
      <c r="GE768" s="5"/>
      <c r="GF768" s="5"/>
      <c r="GG768" s="5"/>
      <c r="GH768" s="5"/>
      <c r="GI768" s="5"/>
      <c r="GJ768" s="5"/>
      <c r="GK768" s="5"/>
      <c r="GL768" s="5"/>
      <c r="GM768" s="5"/>
      <c r="GN768" s="5"/>
    </row>
    <row r="769" spans="1:196" s="286" customFormat="1">
      <c r="A769" s="1"/>
      <c r="B769" s="2"/>
      <c r="C769" s="2"/>
      <c r="D769" s="2"/>
      <c r="E769" s="5"/>
      <c r="F769" s="369"/>
      <c r="G769" s="369"/>
      <c r="I769" s="5"/>
      <c r="J769" s="5"/>
      <c r="K769" s="295"/>
      <c r="L769" s="5"/>
      <c r="M769" s="298"/>
      <c r="N769" s="5"/>
      <c r="O769" s="298"/>
      <c r="P769" s="299"/>
      <c r="Q769" s="5"/>
      <c r="R769" s="5"/>
      <c r="S769" s="5"/>
      <c r="T769" s="5"/>
      <c r="U769" s="5"/>
      <c r="V769" s="5"/>
      <c r="W769" s="5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  <c r="ET769" s="14"/>
      <c r="EU769" s="14"/>
      <c r="EV769" s="14"/>
      <c r="EW769" s="14"/>
      <c r="EX769" s="14"/>
      <c r="EY769" s="14"/>
      <c r="EZ769" s="14"/>
      <c r="FA769" s="14"/>
      <c r="FB769" s="14"/>
      <c r="FC769" s="14"/>
      <c r="FD769" s="14"/>
      <c r="FE769" s="14"/>
      <c r="FF769" s="14"/>
      <c r="FG769" s="14"/>
      <c r="FH769" s="14"/>
      <c r="FI769" s="14"/>
      <c r="FJ769" s="14"/>
      <c r="FK769" s="14"/>
      <c r="FL769" s="14"/>
      <c r="FM769" s="14"/>
      <c r="FN769" s="14"/>
      <c r="FO769" s="14"/>
      <c r="FP769" s="14"/>
      <c r="FQ769" s="14"/>
      <c r="FR769" s="14"/>
      <c r="FS769" s="14"/>
      <c r="FT769" s="14"/>
      <c r="FU769" s="14"/>
      <c r="FV769" s="14"/>
      <c r="FW769" s="14"/>
      <c r="FX769" s="14"/>
      <c r="FY769" s="14"/>
      <c r="FZ769" s="14"/>
      <c r="GA769" s="14"/>
      <c r="GB769" s="14"/>
      <c r="GC769" s="14"/>
      <c r="GD769" s="14"/>
      <c r="GE769" s="5"/>
      <c r="GF769" s="5"/>
      <c r="GG769" s="5"/>
      <c r="GH769" s="5"/>
      <c r="GI769" s="5"/>
      <c r="GJ769" s="5"/>
      <c r="GK769" s="5"/>
      <c r="GL769" s="5"/>
      <c r="GM769" s="5"/>
      <c r="GN769" s="5"/>
    </row>
    <row r="770" spans="1:196" s="286" customFormat="1">
      <c r="A770" s="1"/>
      <c r="B770" s="2"/>
      <c r="C770" s="2"/>
      <c r="D770" s="2"/>
      <c r="E770" s="5"/>
      <c r="F770" s="369"/>
      <c r="G770" s="369"/>
      <c r="I770" s="5"/>
      <c r="J770" s="5"/>
      <c r="K770" s="295"/>
      <c r="L770" s="5"/>
      <c r="M770" s="298"/>
      <c r="N770" s="5"/>
      <c r="O770" s="298"/>
      <c r="P770" s="299"/>
      <c r="Q770" s="5"/>
      <c r="R770" s="5"/>
      <c r="S770" s="5"/>
      <c r="T770" s="5"/>
      <c r="U770" s="5"/>
      <c r="V770" s="5"/>
      <c r="W770" s="5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  <c r="ER770" s="14"/>
      <c r="ES770" s="14"/>
      <c r="ET770" s="14"/>
      <c r="EU770" s="14"/>
      <c r="EV770" s="14"/>
      <c r="EW770" s="14"/>
      <c r="EX770" s="14"/>
      <c r="EY770" s="14"/>
      <c r="EZ770" s="14"/>
      <c r="FA770" s="14"/>
      <c r="FB770" s="14"/>
      <c r="FC770" s="14"/>
      <c r="FD770" s="14"/>
      <c r="FE770" s="14"/>
      <c r="FF770" s="14"/>
      <c r="FG770" s="14"/>
      <c r="FH770" s="14"/>
      <c r="FI770" s="14"/>
      <c r="FJ770" s="14"/>
      <c r="FK770" s="14"/>
      <c r="FL770" s="14"/>
      <c r="FM770" s="14"/>
      <c r="FN770" s="14"/>
      <c r="FO770" s="14"/>
      <c r="FP770" s="14"/>
      <c r="FQ770" s="14"/>
      <c r="FR770" s="14"/>
      <c r="FS770" s="14"/>
      <c r="FT770" s="14"/>
      <c r="FU770" s="14"/>
      <c r="FV770" s="14"/>
      <c r="FW770" s="14"/>
      <c r="FX770" s="14"/>
      <c r="FY770" s="14"/>
      <c r="FZ770" s="14"/>
      <c r="GA770" s="14"/>
      <c r="GB770" s="14"/>
      <c r="GC770" s="14"/>
      <c r="GD770" s="14"/>
      <c r="GE770" s="5"/>
      <c r="GF770" s="5"/>
      <c r="GG770" s="5"/>
      <c r="GH770" s="5"/>
      <c r="GI770" s="5"/>
      <c r="GJ770" s="5"/>
      <c r="GK770" s="5"/>
      <c r="GL770" s="5"/>
      <c r="GM770" s="5"/>
      <c r="GN770" s="5"/>
    </row>
    <row r="771" spans="1:196" s="286" customFormat="1">
      <c r="A771" s="1"/>
      <c r="B771" s="2"/>
      <c r="C771" s="2"/>
      <c r="D771" s="2"/>
      <c r="E771" s="5"/>
      <c r="F771" s="369"/>
      <c r="G771" s="369"/>
      <c r="I771" s="5"/>
      <c r="J771" s="5"/>
      <c r="K771" s="295"/>
      <c r="L771" s="5"/>
      <c r="M771" s="298"/>
      <c r="N771" s="5"/>
      <c r="O771" s="298"/>
      <c r="P771" s="299"/>
      <c r="Q771" s="5"/>
      <c r="R771" s="5"/>
      <c r="S771" s="5"/>
      <c r="T771" s="5"/>
      <c r="U771" s="5"/>
      <c r="V771" s="5"/>
      <c r="W771" s="5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  <c r="ET771" s="14"/>
      <c r="EU771" s="14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  <c r="FG771" s="14"/>
      <c r="FH771" s="14"/>
      <c r="FI771" s="14"/>
      <c r="FJ771" s="14"/>
      <c r="FK771" s="14"/>
      <c r="FL771" s="14"/>
      <c r="FM771" s="14"/>
      <c r="FN771" s="14"/>
      <c r="FO771" s="14"/>
      <c r="FP771" s="14"/>
      <c r="FQ771" s="14"/>
      <c r="FR771" s="14"/>
      <c r="FS771" s="14"/>
      <c r="FT771" s="14"/>
      <c r="FU771" s="14"/>
      <c r="FV771" s="14"/>
      <c r="FW771" s="14"/>
      <c r="FX771" s="14"/>
      <c r="FY771" s="14"/>
      <c r="FZ771" s="14"/>
      <c r="GA771" s="14"/>
      <c r="GB771" s="14"/>
      <c r="GC771" s="14"/>
      <c r="GD771" s="14"/>
      <c r="GE771" s="5"/>
      <c r="GF771" s="5"/>
      <c r="GG771" s="5"/>
      <c r="GH771" s="5"/>
      <c r="GI771" s="5"/>
      <c r="GJ771" s="5"/>
      <c r="GK771" s="5"/>
      <c r="GL771" s="5"/>
      <c r="GM771" s="5"/>
      <c r="GN771" s="5"/>
    </row>
    <row r="772" spans="1:196" s="286" customFormat="1">
      <c r="A772" s="1"/>
      <c r="B772" s="2"/>
      <c r="C772" s="2"/>
      <c r="D772" s="2"/>
      <c r="E772" s="5"/>
      <c r="F772" s="369"/>
      <c r="G772" s="369"/>
      <c r="I772" s="5"/>
      <c r="J772" s="5"/>
      <c r="K772" s="295"/>
      <c r="L772" s="5"/>
      <c r="M772" s="298"/>
      <c r="N772" s="5"/>
      <c r="O772" s="298"/>
      <c r="P772" s="299"/>
      <c r="Q772" s="5"/>
      <c r="R772" s="5"/>
      <c r="S772" s="5"/>
      <c r="T772" s="5"/>
      <c r="U772" s="5"/>
      <c r="V772" s="5"/>
      <c r="W772" s="5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  <c r="ER772" s="14"/>
      <c r="ES772" s="14"/>
      <c r="ET772" s="14"/>
      <c r="EU772" s="14"/>
      <c r="EV772" s="14"/>
      <c r="EW772" s="14"/>
      <c r="EX772" s="14"/>
      <c r="EY772" s="14"/>
      <c r="EZ772" s="14"/>
      <c r="FA772" s="14"/>
      <c r="FB772" s="14"/>
      <c r="FC772" s="14"/>
      <c r="FD772" s="14"/>
      <c r="FE772" s="14"/>
      <c r="FF772" s="14"/>
      <c r="FG772" s="14"/>
      <c r="FH772" s="14"/>
      <c r="FI772" s="14"/>
      <c r="FJ772" s="14"/>
      <c r="FK772" s="14"/>
      <c r="FL772" s="14"/>
      <c r="FM772" s="14"/>
      <c r="FN772" s="14"/>
      <c r="FO772" s="14"/>
      <c r="FP772" s="14"/>
      <c r="FQ772" s="14"/>
      <c r="FR772" s="14"/>
      <c r="FS772" s="14"/>
      <c r="FT772" s="14"/>
      <c r="FU772" s="14"/>
      <c r="FV772" s="14"/>
      <c r="FW772" s="14"/>
      <c r="FX772" s="14"/>
      <c r="FY772" s="14"/>
      <c r="FZ772" s="14"/>
      <c r="GA772" s="14"/>
      <c r="GB772" s="14"/>
      <c r="GC772" s="14"/>
      <c r="GD772" s="14"/>
      <c r="GE772" s="5"/>
      <c r="GF772" s="5"/>
      <c r="GG772" s="5"/>
      <c r="GH772" s="5"/>
      <c r="GI772" s="5"/>
      <c r="GJ772" s="5"/>
      <c r="GK772" s="5"/>
      <c r="GL772" s="5"/>
      <c r="GM772" s="5"/>
      <c r="GN772" s="5"/>
    </row>
    <row r="773" spans="1:196" s="286" customFormat="1">
      <c r="A773" s="1"/>
      <c r="B773" s="2"/>
      <c r="C773" s="2"/>
      <c r="D773" s="2"/>
      <c r="E773" s="5"/>
      <c r="F773" s="369"/>
      <c r="G773" s="369"/>
      <c r="I773" s="5"/>
      <c r="J773" s="5"/>
      <c r="K773" s="295"/>
      <c r="L773" s="5"/>
      <c r="M773" s="298"/>
      <c r="N773" s="5"/>
      <c r="O773" s="298"/>
      <c r="P773" s="299"/>
      <c r="Q773" s="5"/>
      <c r="R773" s="5"/>
      <c r="S773" s="5"/>
      <c r="T773" s="5"/>
      <c r="U773" s="5"/>
      <c r="V773" s="5"/>
      <c r="W773" s="5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  <c r="ER773" s="14"/>
      <c r="ES773" s="14"/>
      <c r="ET773" s="14"/>
      <c r="EU773" s="14"/>
      <c r="EV773" s="14"/>
      <c r="EW773" s="14"/>
      <c r="EX773" s="14"/>
      <c r="EY773" s="14"/>
      <c r="EZ773" s="14"/>
      <c r="FA773" s="14"/>
      <c r="FB773" s="14"/>
      <c r="FC773" s="14"/>
      <c r="FD773" s="14"/>
      <c r="FE773" s="14"/>
      <c r="FF773" s="14"/>
      <c r="FG773" s="14"/>
      <c r="FH773" s="14"/>
      <c r="FI773" s="14"/>
      <c r="FJ773" s="14"/>
      <c r="FK773" s="14"/>
      <c r="FL773" s="14"/>
      <c r="FM773" s="14"/>
      <c r="FN773" s="14"/>
      <c r="FO773" s="14"/>
      <c r="FP773" s="14"/>
      <c r="FQ773" s="14"/>
      <c r="FR773" s="14"/>
      <c r="FS773" s="14"/>
      <c r="FT773" s="14"/>
      <c r="FU773" s="14"/>
      <c r="FV773" s="14"/>
      <c r="FW773" s="14"/>
      <c r="FX773" s="14"/>
      <c r="FY773" s="14"/>
      <c r="FZ773" s="14"/>
      <c r="GA773" s="14"/>
      <c r="GB773" s="14"/>
      <c r="GC773" s="14"/>
      <c r="GD773" s="14"/>
      <c r="GE773" s="5"/>
      <c r="GF773" s="5"/>
      <c r="GG773" s="5"/>
      <c r="GH773" s="5"/>
      <c r="GI773" s="5"/>
      <c r="GJ773" s="5"/>
      <c r="GK773" s="5"/>
      <c r="GL773" s="5"/>
      <c r="GM773" s="5"/>
      <c r="GN773" s="5"/>
    </row>
    <row r="774" spans="1:196" s="286" customFormat="1">
      <c r="A774" s="1"/>
      <c r="B774" s="2"/>
      <c r="C774" s="2"/>
      <c r="D774" s="2"/>
      <c r="E774" s="5"/>
      <c r="F774" s="369"/>
      <c r="G774" s="369"/>
      <c r="I774" s="5"/>
      <c r="J774" s="5"/>
      <c r="K774" s="295"/>
      <c r="L774" s="5"/>
      <c r="M774" s="298"/>
      <c r="N774" s="5"/>
      <c r="O774" s="298"/>
      <c r="P774" s="299"/>
      <c r="Q774" s="5"/>
      <c r="R774" s="5"/>
      <c r="S774" s="5"/>
      <c r="T774" s="5"/>
      <c r="U774" s="5"/>
      <c r="V774" s="5"/>
      <c r="W774" s="5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  <c r="ER774" s="14"/>
      <c r="ES774" s="14"/>
      <c r="ET774" s="14"/>
      <c r="EU774" s="14"/>
      <c r="EV774" s="14"/>
      <c r="EW774" s="14"/>
      <c r="EX774" s="14"/>
      <c r="EY774" s="14"/>
      <c r="EZ774" s="14"/>
      <c r="FA774" s="14"/>
      <c r="FB774" s="14"/>
      <c r="FC774" s="14"/>
      <c r="FD774" s="14"/>
      <c r="FE774" s="14"/>
      <c r="FF774" s="14"/>
      <c r="FG774" s="14"/>
      <c r="FH774" s="14"/>
      <c r="FI774" s="14"/>
      <c r="FJ774" s="14"/>
      <c r="FK774" s="14"/>
      <c r="FL774" s="14"/>
      <c r="FM774" s="14"/>
      <c r="FN774" s="14"/>
      <c r="FO774" s="14"/>
      <c r="FP774" s="14"/>
      <c r="FQ774" s="14"/>
      <c r="FR774" s="14"/>
      <c r="FS774" s="14"/>
      <c r="FT774" s="14"/>
      <c r="FU774" s="14"/>
      <c r="FV774" s="14"/>
      <c r="FW774" s="14"/>
      <c r="FX774" s="14"/>
      <c r="FY774" s="14"/>
      <c r="FZ774" s="14"/>
      <c r="GA774" s="14"/>
      <c r="GB774" s="14"/>
      <c r="GC774" s="14"/>
      <c r="GD774" s="14"/>
      <c r="GE774" s="5"/>
      <c r="GF774" s="5"/>
      <c r="GG774" s="5"/>
      <c r="GH774" s="5"/>
      <c r="GI774" s="5"/>
      <c r="GJ774" s="5"/>
      <c r="GK774" s="5"/>
      <c r="GL774" s="5"/>
      <c r="GM774" s="5"/>
      <c r="GN774" s="5"/>
    </row>
    <row r="775" spans="1:196" s="286" customFormat="1">
      <c r="A775" s="1"/>
      <c r="B775" s="2"/>
      <c r="C775" s="2"/>
      <c r="D775" s="2"/>
      <c r="E775" s="5"/>
      <c r="F775" s="369"/>
      <c r="G775" s="369"/>
      <c r="I775" s="5"/>
      <c r="J775" s="5"/>
      <c r="K775" s="295"/>
      <c r="L775" s="5"/>
      <c r="M775" s="298"/>
      <c r="N775" s="5"/>
      <c r="O775" s="298"/>
      <c r="P775" s="299"/>
      <c r="Q775" s="5"/>
      <c r="R775" s="5"/>
      <c r="S775" s="5"/>
      <c r="T775" s="5"/>
      <c r="U775" s="5"/>
      <c r="V775" s="5"/>
      <c r="W775" s="5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4"/>
      <c r="EF775" s="14"/>
      <c r="EG775" s="14"/>
      <c r="EH775" s="14"/>
      <c r="EI775" s="14"/>
      <c r="EJ775" s="14"/>
      <c r="EK775" s="14"/>
      <c r="EL775" s="14"/>
      <c r="EM775" s="14"/>
      <c r="EN775" s="14"/>
      <c r="EO775" s="14"/>
      <c r="EP775" s="14"/>
      <c r="EQ775" s="14"/>
      <c r="ER775" s="14"/>
      <c r="ES775" s="14"/>
      <c r="ET775" s="14"/>
      <c r="EU775" s="14"/>
      <c r="EV775" s="14"/>
      <c r="EW775" s="14"/>
      <c r="EX775" s="14"/>
      <c r="EY775" s="14"/>
      <c r="EZ775" s="14"/>
      <c r="FA775" s="14"/>
      <c r="FB775" s="14"/>
      <c r="FC775" s="14"/>
      <c r="FD775" s="14"/>
      <c r="FE775" s="14"/>
      <c r="FF775" s="14"/>
      <c r="FG775" s="14"/>
      <c r="FH775" s="14"/>
      <c r="FI775" s="14"/>
      <c r="FJ775" s="14"/>
      <c r="FK775" s="14"/>
      <c r="FL775" s="14"/>
      <c r="FM775" s="14"/>
      <c r="FN775" s="14"/>
      <c r="FO775" s="14"/>
      <c r="FP775" s="14"/>
      <c r="FQ775" s="14"/>
      <c r="FR775" s="14"/>
      <c r="FS775" s="14"/>
      <c r="FT775" s="14"/>
      <c r="FU775" s="14"/>
      <c r="FV775" s="14"/>
      <c r="FW775" s="14"/>
      <c r="FX775" s="14"/>
      <c r="FY775" s="14"/>
      <c r="FZ775" s="14"/>
      <c r="GA775" s="14"/>
      <c r="GB775" s="14"/>
      <c r="GC775" s="14"/>
      <c r="GD775" s="14"/>
      <c r="GE775" s="5"/>
      <c r="GF775" s="5"/>
      <c r="GG775" s="5"/>
      <c r="GH775" s="5"/>
      <c r="GI775" s="5"/>
      <c r="GJ775" s="5"/>
      <c r="GK775" s="5"/>
      <c r="GL775" s="5"/>
      <c r="GM775" s="5"/>
      <c r="GN775" s="5"/>
    </row>
    <row r="776" spans="1:196" s="286" customFormat="1">
      <c r="A776" s="1"/>
      <c r="B776" s="2"/>
      <c r="C776" s="2"/>
      <c r="D776" s="2"/>
      <c r="E776" s="5"/>
      <c r="F776" s="369"/>
      <c r="G776" s="369"/>
      <c r="I776" s="5"/>
      <c r="J776" s="5"/>
      <c r="K776" s="295"/>
      <c r="L776" s="5"/>
      <c r="M776" s="298"/>
      <c r="N776" s="5"/>
      <c r="O776" s="298"/>
      <c r="P776" s="299"/>
      <c r="Q776" s="5"/>
      <c r="R776" s="5"/>
      <c r="S776" s="5"/>
      <c r="T776" s="5"/>
      <c r="U776" s="5"/>
      <c r="V776" s="5"/>
      <c r="W776" s="5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  <c r="ER776" s="14"/>
      <c r="ES776" s="14"/>
      <c r="ET776" s="14"/>
      <c r="EU776" s="14"/>
      <c r="EV776" s="14"/>
      <c r="EW776" s="14"/>
      <c r="EX776" s="14"/>
      <c r="EY776" s="14"/>
      <c r="EZ776" s="14"/>
      <c r="FA776" s="14"/>
      <c r="FB776" s="14"/>
      <c r="FC776" s="14"/>
      <c r="FD776" s="14"/>
      <c r="FE776" s="14"/>
      <c r="FF776" s="14"/>
      <c r="FG776" s="14"/>
      <c r="FH776" s="14"/>
      <c r="FI776" s="14"/>
      <c r="FJ776" s="14"/>
      <c r="FK776" s="14"/>
      <c r="FL776" s="14"/>
      <c r="FM776" s="14"/>
      <c r="FN776" s="14"/>
      <c r="FO776" s="14"/>
      <c r="FP776" s="14"/>
      <c r="FQ776" s="14"/>
      <c r="FR776" s="14"/>
      <c r="FS776" s="14"/>
      <c r="FT776" s="14"/>
      <c r="FU776" s="14"/>
      <c r="FV776" s="14"/>
      <c r="FW776" s="14"/>
      <c r="FX776" s="14"/>
      <c r="FY776" s="14"/>
      <c r="FZ776" s="14"/>
      <c r="GA776" s="14"/>
      <c r="GB776" s="14"/>
      <c r="GC776" s="14"/>
      <c r="GD776" s="14"/>
      <c r="GE776" s="5"/>
      <c r="GF776" s="5"/>
      <c r="GG776" s="5"/>
      <c r="GH776" s="5"/>
      <c r="GI776" s="5"/>
      <c r="GJ776" s="5"/>
      <c r="GK776" s="5"/>
      <c r="GL776" s="5"/>
      <c r="GM776" s="5"/>
      <c r="GN776" s="5"/>
    </row>
    <row r="777" spans="1:196" s="286" customFormat="1">
      <c r="A777" s="1"/>
      <c r="B777" s="2"/>
      <c r="C777" s="2"/>
      <c r="D777" s="2"/>
      <c r="E777" s="5"/>
      <c r="F777" s="369"/>
      <c r="G777" s="369"/>
      <c r="I777" s="5"/>
      <c r="J777" s="5"/>
      <c r="K777" s="295"/>
      <c r="L777" s="5"/>
      <c r="M777" s="298"/>
      <c r="N777" s="5"/>
      <c r="O777" s="298"/>
      <c r="P777" s="299"/>
      <c r="Q777" s="5"/>
      <c r="R777" s="5"/>
      <c r="S777" s="5"/>
      <c r="T777" s="5"/>
      <c r="U777" s="5"/>
      <c r="V777" s="5"/>
      <c r="W777" s="5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  <c r="ER777" s="14"/>
      <c r="ES777" s="14"/>
      <c r="ET777" s="14"/>
      <c r="EU777" s="14"/>
      <c r="EV777" s="14"/>
      <c r="EW777" s="14"/>
      <c r="EX777" s="14"/>
      <c r="EY777" s="14"/>
      <c r="EZ777" s="14"/>
      <c r="FA777" s="14"/>
      <c r="FB777" s="14"/>
      <c r="FC777" s="14"/>
      <c r="FD777" s="14"/>
      <c r="FE777" s="14"/>
      <c r="FF777" s="14"/>
      <c r="FG777" s="14"/>
      <c r="FH777" s="14"/>
      <c r="FI777" s="14"/>
      <c r="FJ777" s="14"/>
      <c r="FK777" s="14"/>
      <c r="FL777" s="14"/>
      <c r="FM777" s="14"/>
      <c r="FN777" s="14"/>
      <c r="FO777" s="14"/>
      <c r="FP777" s="14"/>
      <c r="FQ777" s="14"/>
      <c r="FR777" s="14"/>
      <c r="FS777" s="14"/>
      <c r="FT777" s="14"/>
      <c r="FU777" s="14"/>
      <c r="FV777" s="14"/>
      <c r="FW777" s="14"/>
      <c r="FX777" s="14"/>
      <c r="FY777" s="14"/>
      <c r="FZ777" s="14"/>
      <c r="GA777" s="14"/>
      <c r="GB777" s="14"/>
      <c r="GC777" s="14"/>
      <c r="GD777" s="14"/>
      <c r="GE777" s="5"/>
      <c r="GF777" s="5"/>
      <c r="GG777" s="5"/>
      <c r="GH777" s="5"/>
      <c r="GI777" s="5"/>
      <c r="GJ777" s="5"/>
      <c r="GK777" s="5"/>
      <c r="GL777" s="5"/>
      <c r="GM777" s="5"/>
      <c r="GN777" s="5"/>
    </row>
    <row r="778" spans="1:196" s="286" customFormat="1">
      <c r="A778" s="1"/>
      <c r="B778" s="2"/>
      <c r="C778" s="2"/>
      <c r="D778" s="2"/>
      <c r="E778" s="5"/>
      <c r="F778" s="369"/>
      <c r="G778" s="369"/>
      <c r="I778" s="5"/>
      <c r="J778" s="5"/>
      <c r="K778" s="295"/>
      <c r="L778" s="5"/>
      <c r="M778" s="298"/>
      <c r="N778" s="5"/>
      <c r="O778" s="298"/>
      <c r="P778" s="299"/>
      <c r="Q778" s="5"/>
      <c r="R778" s="5"/>
      <c r="S778" s="5"/>
      <c r="T778" s="5"/>
      <c r="U778" s="5"/>
      <c r="V778" s="5"/>
      <c r="W778" s="5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  <c r="ER778" s="14"/>
      <c r="ES778" s="14"/>
      <c r="ET778" s="14"/>
      <c r="EU778" s="14"/>
      <c r="EV778" s="14"/>
      <c r="EW778" s="14"/>
      <c r="EX778" s="14"/>
      <c r="EY778" s="14"/>
      <c r="EZ778" s="14"/>
      <c r="FA778" s="14"/>
      <c r="FB778" s="14"/>
      <c r="FC778" s="14"/>
      <c r="FD778" s="14"/>
      <c r="FE778" s="14"/>
      <c r="FF778" s="14"/>
      <c r="FG778" s="14"/>
      <c r="FH778" s="14"/>
      <c r="FI778" s="14"/>
      <c r="FJ778" s="14"/>
      <c r="FK778" s="14"/>
      <c r="FL778" s="14"/>
      <c r="FM778" s="14"/>
      <c r="FN778" s="14"/>
      <c r="FO778" s="14"/>
      <c r="FP778" s="14"/>
      <c r="FQ778" s="14"/>
      <c r="FR778" s="14"/>
      <c r="FS778" s="14"/>
      <c r="FT778" s="14"/>
      <c r="FU778" s="14"/>
      <c r="FV778" s="14"/>
      <c r="FW778" s="14"/>
      <c r="FX778" s="14"/>
      <c r="FY778" s="14"/>
      <c r="FZ778" s="14"/>
      <c r="GA778" s="14"/>
      <c r="GB778" s="14"/>
      <c r="GC778" s="14"/>
      <c r="GD778" s="14"/>
      <c r="GE778" s="5"/>
      <c r="GF778" s="5"/>
      <c r="GG778" s="5"/>
      <c r="GH778" s="5"/>
      <c r="GI778" s="5"/>
      <c r="GJ778" s="5"/>
      <c r="GK778" s="5"/>
      <c r="GL778" s="5"/>
      <c r="GM778" s="5"/>
      <c r="GN778" s="5"/>
    </row>
    <row r="779" spans="1:196" s="286" customFormat="1">
      <c r="A779" s="1"/>
      <c r="B779" s="2"/>
      <c r="C779" s="2"/>
      <c r="D779" s="2"/>
      <c r="E779" s="5"/>
      <c r="F779" s="369"/>
      <c r="G779" s="369"/>
      <c r="I779" s="5"/>
      <c r="J779" s="5"/>
      <c r="K779" s="295"/>
      <c r="L779" s="5"/>
      <c r="M779" s="298"/>
      <c r="N779" s="5"/>
      <c r="O779" s="298"/>
      <c r="P779" s="299"/>
      <c r="Q779" s="5"/>
      <c r="R779" s="5"/>
      <c r="S779" s="5"/>
      <c r="T779" s="5"/>
      <c r="U779" s="5"/>
      <c r="V779" s="5"/>
      <c r="W779" s="5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  <c r="ER779" s="14"/>
      <c r="ES779" s="14"/>
      <c r="ET779" s="14"/>
      <c r="EU779" s="14"/>
      <c r="EV779" s="14"/>
      <c r="EW779" s="14"/>
      <c r="EX779" s="14"/>
      <c r="EY779" s="14"/>
      <c r="EZ779" s="14"/>
      <c r="FA779" s="14"/>
      <c r="FB779" s="14"/>
      <c r="FC779" s="14"/>
      <c r="FD779" s="14"/>
      <c r="FE779" s="14"/>
      <c r="FF779" s="14"/>
      <c r="FG779" s="14"/>
      <c r="FH779" s="14"/>
      <c r="FI779" s="14"/>
      <c r="FJ779" s="14"/>
      <c r="FK779" s="14"/>
      <c r="FL779" s="14"/>
      <c r="FM779" s="14"/>
      <c r="FN779" s="14"/>
      <c r="FO779" s="14"/>
      <c r="FP779" s="14"/>
      <c r="FQ779" s="14"/>
      <c r="FR779" s="14"/>
      <c r="FS779" s="14"/>
      <c r="FT779" s="14"/>
      <c r="FU779" s="14"/>
      <c r="FV779" s="14"/>
      <c r="FW779" s="14"/>
      <c r="FX779" s="14"/>
      <c r="FY779" s="14"/>
      <c r="FZ779" s="14"/>
      <c r="GA779" s="14"/>
      <c r="GB779" s="14"/>
      <c r="GC779" s="14"/>
      <c r="GD779" s="14"/>
      <c r="GE779" s="5"/>
      <c r="GF779" s="5"/>
      <c r="GG779" s="5"/>
      <c r="GH779" s="5"/>
      <c r="GI779" s="5"/>
      <c r="GJ779" s="5"/>
      <c r="GK779" s="5"/>
      <c r="GL779" s="5"/>
      <c r="GM779" s="5"/>
      <c r="GN779" s="5"/>
    </row>
    <row r="780" spans="1:196" s="286" customFormat="1">
      <c r="A780" s="1"/>
      <c r="B780" s="2"/>
      <c r="C780" s="2"/>
      <c r="D780" s="2"/>
      <c r="E780" s="5"/>
      <c r="F780" s="369"/>
      <c r="G780" s="369"/>
      <c r="I780" s="5"/>
      <c r="J780" s="5"/>
      <c r="K780" s="295"/>
      <c r="L780" s="5"/>
      <c r="M780" s="298"/>
      <c r="N780" s="5"/>
      <c r="O780" s="298"/>
      <c r="P780" s="299"/>
      <c r="Q780" s="5"/>
      <c r="R780" s="5"/>
      <c r="S780" s="5"/>
      <c r="T780" s="5"/>
      <c r="U780" s="5"/>
      <c r="V780" s="5"/>
      <c r="W780" s="5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  <c r="ER780" s="14"/>
      <c r="ES780" s="14"/>
      <c r="ET780" s="14"/>
      <c r="EU780" s="14"/>
      <c r="EV780" s="14"/>
      <c r="EW780" s="14"/>
      <c r="EX780" s="14"/>
      <c r="EY780" s="14"/>
      <c r="EZ780" s="14"/>
      <c r="FA780" s="14"/>
      <c r="FB780" s="14"/>
      <c r="FC780" s="14"/>
      <c r="FD780" s="14"/>
      <c r="FE780" s="14"/>
      <c r="FF780" s="14"/>
      <c r="FG780" s="14"/>
      <c r="FH780" s="14"/>
      <c r="FI780" s="14"/>
      <c r="FJ780" s="14"/>
      <c r="FK780" s="14"/>
      <c r="FL780" s="14"/>
      <c r="FM780" s="14"/>
      <c r="FN780" s="14"/>
      <c r="FO780" s="14"/>
      <c r="FP780" s="14"/>
      <c r="FQ780" s="14"/>
      <c r="FR780" s="14"/>
      <c r="FS780" s="14"/>
      <c r="FT780" s="14"/>
      <c r="FU780" s="14"/>
      <c r="FV780" s="14"/>
      <c r="FW780" s="14"/>
      <c r="FX780" s="14"/>
      <c r="FY780" s="14"/>
      <c r="FZ780" s="14"/>
      <c r="GA780" s="14"/>
      <c r="GB780" s="14"/>
      <c r="GC780" s="14"/>
      <c r="GD780" s="14"/>
      <c r="GE780" s="5"/>
      <c r="GF780" s="5"/>
      <c r="GG780" s="5"/>
      <c r="GH780" s="5"/>
      <c r="GI780" s="5"/>
      <c r="GJ780" s="5"/>
      <c r="GK780" s="5"/>
      <c r="GL780" s="5"/>
      <c r="GM780" s="5"/>
      <c r="GN780" s="5"/>
    </row>
    <row r="781" spans="1:196" s="286" customFormat="1">
      <c r="A781" s="1"/>
      <c r="B781" s="2"/>
      <c r="C781" s="2"/>
      <c r="D781" s="2"/>
      <c r="E781" s="5"/>
      <c r="F781" s="369"/>
      <c r="G781" s="369"/>
      <c r="I781" s="5"/>
      <c r="J781" s="5"/>
      <c r="K781" s="295"/>
      <c r="L781" s="5"/>
      <c r="M781" s="298"/>
      <c r="N781" s="5"/>
      <c r="O781" s="298"/>
      <c r="P781" s="299"/>
      <c r="Q781" s="5"/>
      <c r="R781" s="5"/>
      <c r="S781" s="5"/>
      <c r="T781" s="5"/>
      <c r="U781" s="5"/>
      <c r="V781" s="5"/>
      <c r="W781" s="5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  <c r="ER781" s="14"/>
      <c r="ES781" s="14"/>
      <c r="ET781" s="14"/>
      <c r="EU781" s="14"/>
      <c r="EV781" s="14"/>
      <c r="EW781" s="14"/>
      <c r="EX781" s="14"/>
      <c r="EY781" s="14"/>
      <c r="EZ781" s="14"/>
      <c r="FA781" s="14"/>
      <c r="FB781" s="14"/>
      <c r="FC781" s="14"/>
      <c r="FD781" s="14"/>
      <c r="FE781" s="14"/>
      <c r="FF781" s="14"/>
      <c r="FG781" s="14"/>
      <c r="FH781" s="14"/>
      <c r="FI781" s="14"/>
      <c r="FJ781" s="14"/>
      <c r="FK781" s="14"/>
      <c r="FL781" s="14"/>
      <c r="FM781" s="14"/>
      <c r="FN781" s="14"/>
      <c r="FO781" s="14"/>
      <c r="FP781" s="14"/>
      <c r="FQ781" s="14"/>
      <c r="FR781" s="14"/>
      <c r="FS781" s="14"/>
      <c r="FT781" s="14"/>
      <c r="FU781" s="14"/>
      <c r="FV781" s="14"/>
      <c r="FW781" s="14"/>
      <c r="FX781" s="14"/>
      <c r="FY781" s="14"/>
      <c r="FZ781" s="14"/>
      <c r="GA781" s="14"/>
      <c r="GB781" s="14"/>
      <c r="GC781" s="14"/>
      <c r="GD781" s="14"/>
      <c r="GE781" s="5"/>
      <c r="GF781" s="5"/>
      <c r="GG781" s="5"/>
      <c r="GH781" s="5"/>
      <c r="GI781" s="5"/>
      <c r="GJ781" s="5"/>
      <c r="GK781" s="5"/>
      <c r="GL781" s="5"/>
      <c r="GM781" s="5"/>
      <c r="GN781" s="5"/>
    </row>
    <row r="782" spans="1:196" s="286" customFormat="1">
      <c r="A782" s="1"/>
      <c r="B782" s="2"/>
      <c r="C782" s="2"/>
      <c r="D782" s="2"/>
      <c r="E782" s="5"/>
      <c r="F782" s="369"/>
      <c r="G782" s="369"/>
      <c r="I782" s="5"/>
      <c r="J782" s="5"/>
      <c r="K782" s="295"/>
      <c r="L782" s="5"/>
      <c r="M782" s="298"/>
      <c r="N782" s="5"/>
      <c r="O782" s="298"/>
      <c r="P782" s="299"/>
      <c r="Q782" s="5"/>
      <c r="R782" s="5"/>
      <c r="S782" s="5"/>
      <c r="T782" s="5"/>
      <c r="U782" s="5"/>
      <c r="V782" s="5"/>
      <c r="W782" s="5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  <c r="ER782" s="14"/>
      <c r="ES782" s="14"/>
      <c r="ET782" s="14"/>
      <c r="EU782" s="14"/>
      <c r="EV782" s="14"/>
      <c r="EW782" s="14"/>
      <c r="EX782" s="14"/>
      <c r="EY782" s="14"/>
      <c r="EZ782" s="14"/>
      <c r="FA782" s="14"/>
      <c r="FB782" s="14"/>
      <c r="FC782" s="14"/>
      <c r="FD782" s="14"/>
      <c r="FE782" s="14"/>
      <c r="FF782" s="14"/>
      <c r="FG782" s="14"/>
      <c r="FH782" s="14"/>
      <c r="FI782" s="14"/>
      <c r="FJ782" s="14"/>
      <c r="FK782" s="14"/>
      <c r="FL782" s="14"/>
      <c r="FM782" s="14"/>
      <c r="FN782" s="14"/>
      <c r="FO782" s="14"/>
      <c r="FP782" s="14"/>
      <c r="FQ782" s="14"/>
      <c r="FR782" s="14"/>
      <c r="FS782" s="14"/>
      <c r="FT782" s="14"/>
      <c r="FU782" s="14"/>
      <c r="FV782" s="14"/>
      <c r="FW782" s="14"/>
      <c r="FX782" s="14"/>
      <c r="FY782" s="14"/>
      <c r="FZ782" s="14"/>
      <c r="GA782" s="14"/>
      <c r="GB782" s="14"/>
      <c r="GC782" s="14"/>
      <c r="GD782" s="14"/>
      <c r="GE782" s="5"/>
      <c r="GF782" s="5"/>
      <c r="GG782" s="5"/>
      <c r="GH782" s="5"/>
      <c r="GI782" s="5"/>
      <c r="GJ782" s="5"/>
      <c r="GK782" s="5"/>
      <c r="GL782" s="5"/>
      <c r="GM782" s="5"/>
      <c r="GN782" s="5"/>
    </row>
    <row r="783" spans="1:196" s="286" customFormat="1">
      <c r="A783" s="1"/>
      <c r="B783" s="2"/>
      <c r="C783" s="2"/>
      <c r="D783" s="2"/>
      <c r="E783" s="5"/>
      <c r="F783" s="369"/>
      <c r="G783" s="369"/>
      <c r="I783" s="5"/>
      <c r="J783" s="5"/>
      <c r="K783" s="295"/>
      <c r="L783" s="5"/>
      <c r="M783" s="298"/>
      <c r="N783" s="5"/>
      <c r="O783" s="298"/>
      <c r="P783" s="299"/>
      <c r="Q783" s="5"/>
      <c r="R783" s="5"/>
      <c r="S783" s="5"/>
      <c r="T783" s="5"/>
      <c r="U783" s="5"/>
      <c r="V783" s="5"/>
      <c r="W783" s="5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4"/>
      <c r="EF783" s="14"/>
      <c r="EG783" s="14"/>
      <c r="EH783" s="14"/>
      <c r="EI783" s="14"/>
      <c r="EJ783" s="14"/>
      <c r="EK783" s="14"/>
      <c r="EL783" s="14"/>
      <c r="EM783" s="14"/>
      <c r="EN783" s="14"/>
      <c r="EO783" s="14"/>
      <c r="EP783" s="14"/>
      <c r="EQ783" s="14"/>
      <c r="ER783" s="14"/>
      <c r="ES783" s="14"/>
      <c r="ET783" s="14"/>
      <c r="EU783" s="14"/>
      <c r="EV783" s="14"/>
      <c r="EW783" s="14"/>
      <c r="EX783" s="14"/>
      <c r="EY783" s="14"/>
      <c r="EZ783" s="14"/>
      <c r="FA783" s="14"/>
      <c r="FB783" s="14"/>
      <c r="FC783" s="14"/>
      <c r="FD783" s="14"/>
      <c r="FE783" s="14"/>
      <c r="FF783" s="14"/>
      <c r="FG783" s="14"/>
      <c r="FH783" s="14"/>
      <c r="FI783" s="14"/>
      <c r="FJ783" s="14"/>
      <c r="FK783" s="14"/>
      <c r="FL783" s="14"/>
      <c r="FM783" s="14"/>
      <c r="FN783" s="14"/>
      <c r="FO783" s="14"/>
      <c r="FP783" s="14"/>
      <c r="FQ783" s="14"/>
      <c r="FR783" s="14"/>
      <c r="FS783" s="14"/>
      <c r="FT783" s="14"/>
      <c r="FU783" s="14"/>
      <c r="FV783" s="14"/>
      <c r="FW783" s="14"/>
      <c r="FX783" s="14"/>
      <c r="FY783" s="14"/>
      <c r="FZ783" s="14"/>
      <c r="GA783" s="14"/>
      <c r="GB783" s="14"/>
      <c r="GC783" s="14"/>
      <c r="GD783" s="14"/>
      <c r="GE783" s="5"/>
      <c r="GF783" s="5"/>
      <c r="GG783" s="5"/>
      <c r="GH783" s="5"/>
      <c r="GI783" s="5"/>
      <c r="GJ783" s="5"/>
      <c r="GK783" s="5"/>
      <c r="GL783" s="5"/>
      <c r="GM783" s="5"/>
      <c r="GN783" s="5"/>
    </row>
    <row r="784" spans="1:196" s="286" customFormat="1">
      <c r="A784" s="1"/>
      <c r="B784" s="2"/>
      <c r="C784" s="2"/>
      <c r="D784" s="2"/>
      <c r="E784" s="5"/>
      <c r="F784" s="369"/>
      <c r="G784" s="369"/>
      <c r="I784" s="5"/>
      <c r="J784" s="5"/>
      <c r="K784" s="295"/>
      <c r="L784" s="5"/>
      <c r="M784" s="298"/>
      <c r="N784" s="5"/>
      <c r="O784" s="298"/>
      <c r="P784" s="299"/>
      <c r="Q784" s="5"/>
      <c r="R784" s="5"/>
      <c r="S784" s="5"/>
      <c r="T784" s="5"/>
      <c r="U784" s="5"/>
      <c r="V784" s="5"/>
      <c r="W784" s="5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  <c r="ER784" s="14"/>
      <c r="ES784" s="14"/>
      <c r="ET784" s="14"/>
      <c r="EU784" s="14"/>
      <c r="EV784" s="14"/>
      <c r="EW784" s="14"/>
      <c r="EX784" s="14"/>
      <c r="EY784" s="14"/>
      <c r="EZ784" s="14"/>
      <c r="FA784" s="14"/>
      <c r="FB784" s="14"/>
      <c r="FC784" s="14"/>
      <c r="FD784" s="14"/>
      <c r="FE784" s="14"/>
      <c r="FF784" s="14"/>
      <c r="FG784" s="14"/>
      <c r="FH784" s="14"/>
      <c r="FI784" s="14"/>
      <c r="FJ784" s="14"/>
      <c r="FK784" s="14"/>
      <c r="FL784" s="14"/>
      <c r="FM784" s="14"/>
      <c r="FN784" s="14"/>
      <c r="FO784" s="14"/>
      <c r="FP784" s="14"/>
      <c r="FQ784" s="14"/>
      <c r="FR784" s="14"/>
      <c r="FS784" s="14"/>
      <c r="FT784" s="14"/>
      <c r="FU784" s="14"/>
      <c r="FV784" s="14"/>
      <c r="FW784" s="14"/>
      <c r="FX784" s="14"/>
      <c r="FY784" s="14"/>
      <c r="FZ784" s="14"/>
      <c r="GA784" s="14"/>
      <c r="GB784" s="14"/>
      <c r="GC784" s="14"/>
      <c r="GD784" s="14"/>
      <c r="GE784" s="5"/>
      <c r="GF784" s="5"/>
      <c r="GG784" s="5"/>
      <c r="GH784" s="5"/>
      <c r="GI784" s="5"/>
      <c r="GJ784" s="5"/>
      <c r="GK784" s="5"/>
      <c r="GL784" s="5"/>
      <c r="GM784" s="5"/>
      <c r="GN784" s="5"/>
    </row>
    <row r="785" spans="1:196" s="286" customFormat="1">
      <c r="A785" s="1"/>
      <c r="B785" s="2"/>
      <c r="C785" s="2"/>
      <c r="D785" s="2"/>
      <c r="E785" s="5"/>
      <c r="F785" s="369"/>
      <c r="G785" s="369"/>
      <c r="I785" s="5"/>
      <c r="J785" s="5"/>
      <c r="K785" s="295"/>
      <c r="L785" s="5"/>
      <c r="M785" s="298"/>
      <c r="N785" s="5"/>
      <c r="O785" s="298"/>
      <c r="P785" s="299"/>
      <c r="Q785" s="5"/>
      <c r="R785" s="5"/>
      <c r="S785" s="5"/>
      <c r="T785" s="5"/>
      <c r="U785" s="5"/>
      <c r="V785" s="5"/>
      <c r="W785" s="5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  <c r="ER785" s="14"/>
      <c r="ES785" s="14"/>
      <c r="ET785" s="14"/>
      <c r="EU785" s="14"/>
      <c r="EV785" s="14"/>
      <c r="EW785" s="14"/>
      <c r="EX785" s="14"/>
      <c r="EY785" s="14"/>
      <c r="EZ785" s="14"/>
      <c r="FA785" s="14"/>
      <c r="FB785" s="14"/>
      <c r="FC785" s="14"/>
      <c r="FD785" s="14"/>
      <c r="FE785" s="14"/>
      <c r="FF785" s="14"/>
      <c r="FG785" s="14"/>
      <c r="FH785" s="14"/>
      <c r="FI785" s="14"/>
      <c r="FJ785" s="14"/>
      <c r="FK785" s="14"/>
      <c r="FL785" s="14"/>
      <c r="FM785" s="14"/>
      <c r="FN785" s="14"/>
      <c r="FO785" s="14"/>
      <c r="FP785" s="14"/>
      <c r="FQ785" s="14"/>
      <c r="FR785" s="14"/>
      <c r="FS785" s="14"/>
      <c r="FT785" s="14"/>
      <c r="FU785" s="14"/>
      <c r="FV785" s="14"/>
      <c r="FW785" s="14"/>
      <c r="FX785" s="14"/>
      <c r="FY785" s="14"/>
      <c r="FZ785" s="14"/>
      <c r="GA785" s="14"/>
      <c r="GB785" s="14"/>
      <c r="GC785" s="14"/>
      <c r="GD785" s="14"/>
      <c r="GE785" s="5"/>
      <c r="GF785" s="5"/>
      <c r="GG785" s="5"/>
      <c r="GH785" s="5"/>
      <c r="GI785" s="5"/>
      <c r="GJ785" s="5"/>
      <c r="GK785" s="5"/>
      <c r="GL785" s="5"/>
      <c r="GM785" s="5"/>
      <c r="GN785" s="5"/>
    </row>
    <row r="786" spans="1:196" s="286" customFormat="1">
      <c r="A786" s="1"/>
      <c r="B786" s="2"/>
      <c r="C786" s="2"/>
      <c r="D786" s="2"/>
      <c r="E786" s="5"/>
      <c r="F786" s="369"/>
      <c r="G786" s="369"/>
      <c r="I786" s="5"/>
      <c r="J786" s="5"/>
      <c r="K786" s="295"/>
      <c r="L786" s="5"/>
      <c r="M786" s="298"/>
      <c r="N786" s="5"/>
      <c r="O786" s="298"/>
      <c r="P786" s="299"/>
      <c r="Q786" s="5"/>
      <c r="R786" s="5"/>
      <c r="S786" s="5"/>
      <c r="T786" s="5"/>
      <c r="U786" s="5"/>
      <c r="V786" s="5"/>
      <c r="W786" s="5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  <c r="ER786" s="14"/>
      <c r="ES786" s="14"/>
      <c r="ET786" s="14"/>
      <c r="EU786" s="14"/>
      <c r="EV786" s="14"/>
      <c r="EW786" s="14"/>
      <c r="EX786" s="14"/>
      <c r="EY786" s="14"/>
      <c r="EZ786" s="14"/>
      <c r="FA786" s="14"/>
      <c r="FB786" s="14"/>
      <c r="FC786" s="14"/>
      <c r="FD786" s="14"/>
      <c r="FE786" s="14"/>
      <c r="FF786" s="14"/>
      <c r="FG786" s="14"/>
      <c r="FH786" s="14"/>
      <c r="FI786" s="14"/>
      <c r="FJ786" s="14"/>
      <c r="FK786" s="14"/>
      <c r="FL786" s="14"/>
      <c r="FM786" s="14"/>
      <c r="FN786" s="14"/>
      <c r="FO786" s="14"/>
      <c r="FP786" s="14"/>
      <c r="FQ786" s="14"/>
      <c r="FR786" s="14"/>
      <c r="FS786" s="14"/>
      <c r="FT786" s="14"/>
      <c r="FU786" s="14"/>
      <c r="FV786" s="14"/>
      <c r="FW786" s="14"/>
      <c r="FX786" s="14"/>
      <c r="FY786" s="14"/>
      <c r="FZ786" s="14"/>
      <c r="GA786" s="14"/>
      <c r="GB786" s="14"/>
      <c r="GC786" s="14"/>
      <c r="GD786" s="14"/>
      <c r="GE786" s="5"/>
      <c r="GF786" s="5"/>
      <c r="GG786" s="5"/>
      <c r="GH786" s="5"/>
      <c r="GI786" s="5"/>
      <c r="GJ786" s="5"/>
      <c r="GK786" s="5"/>
      <c r="GL786" s="5"/>
      <c r="GM786" s="5"/>
      <c r="GN786" s="5"/>
    </row>
    <row r="787" spans="1:196" s="286" customFormat="1">
      <c r="A787" s="1"/>
      <c r="B787" s="2"/>
      <c r="C787" s="2"/>
      <c r="D787" s="2"/>
      <c r="E787" s="5"/>
      <c r="F787" s="369"/>
      <c r="G787" s="369"/>
      <c r="I787" s="5"/>
      <c r="J787" s="5"/>
      <c r="K787" s="295"/>
      <c r="L787" s="5"/>
      <c r="M787" s="298"/>
      <c r="N787" s="5"/>
      <c r="O787" s="298"/>
      <c r="P787" s="299"/>
      <c r="Q787" s="5"/>
      <c r="R787" s="5"/>
      <c r="S787" s="5"/>
      <c r="T787" s="5"/>
      <c r="U787" s="5"/>
      <c r="V787" s="5"/>
      <c r="W787" s="5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  <c r="ER787" s="14"/>
      <c r="ES787" s="14"/>
      <c r="ET787" s="14"/>
      <c r="EU787" s="14"/>
      <c r="EV787" s="14"/>
      <c r="EW787" s="14"/>
      <c r="EX787" s="14"/>
      <c r="EY787" s="14"/>
      <c r="EZ787" s="14"/>
      <c r="FA787" s="14"/>
      <c r="FB787" s="14"/>
      <c r="FC787" s="14"/>
      <c r="FD787" s="14"/>
      <c r="FE787" s="14"/>
      <c r="FF787" s="14"/>
      <c r="FG787" s="14"/>
      <c r="FH787" s="14"/>
      <c r="FI787" s="14"/>
      <c r="FJ787" s="14"/>
      <c r="FK787" s="14"/>
      <c r="FL787" s="14"/>
      <c r="FM787" s="14"/>
      <c r="FN787" s="14"/>
      <c r="FO787" s="14"/>
      <c r="FP787" s="14"/>
      <c r="FQ787" s="14"/>
      <c r="FR787" s="14"/>
      <c r="FS787" s="14"/>
      <c r="FT787" s="14"/>
      <c r="FU787" s="14"/>
      <c r="FV787" s="14"/>
      <c r="FW787" s="14"/>
      <c r="FX787" s="14"/>
      <c r="FY787" s="14"/>
      <c r="FZ787" s="14"/>
      <c r="GA787" s="14"/>
      <c r="GB787" s="14"/>
      <c r="GC787" s="14"/>
      <c r="GD787" s="14"/>
      <c r="GE787" s="5"/>
      <c r="GF787" s="5"/>
      <c r="GG787" s="5"/>
      <c r="GH787" s="5"/>
      <c r="GI787" s="5"/>
      <c r="GJ787" s="5"/>
      <c r="GK787" s="5"/>
      <c r="GL787" s="5"/>
      <c r="GM787" s="5"/>
      <c r="GN787" s="5"/>
    </row>
    <row r="788" spans="1:196" s="286" customFormat="1">
      <c r="A788" s="1"/>
      <c r="B788" s="2"/>
      <c r="C788" s="2"/>
      <c r="D788" s="2"/>
      <c r="E788" s="5"/>
      <c r="F788" s="369"/>
      <c r="G788" s="369"/>
      <c r="I788" s="5"/>
      <c r="J788" s="5"/>
      <c r="K788" s="295"/>
      <c r="L788" s="5"/>
      <c r="M788" s="298"/>
      <c r="N788" s="5"/>
      <c r="O788" s="298"/>
      <c r="P788" s="299"/>
      <c r="Q788" s="5"/>
      <c r="R788" s="5"/>
      <c r="S788" s="5"/>
      <c r="T788" s="5"/>
      <c r="U788" s="5"/>
      <c r="V788" s="5"/>
      <c r="W788" s="5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4"/>
      <c r="FP788" s="14"/>
      <c r="FQ788" s="14"/>
      <c r="FR788" s="14"/>
      <c r="FS788" s="14"/>
      <c r="FT788" s="14"/>
      <c r="FU788" s="14"/>
      <c r="FV788" s="14"/>
      <c r="FW788" s="14"/>
      <c r="FX788" s="14"/>
      <c r="FY788" s="14"/>
      <c r="FZ788" s="14"/>
      <c r="GA788" s="14"/>
      <c r="GB788" s="14"/>
      <c r="GC788" s="14"/>
      <c r="GD788" s="14"/>
      <c r="GE788" s="5"/>
      <c r="GF788" s="5"/>
      <c r="GG788" s="5"/>
      <c r="GH788" s="5"/>
      <c r="GI788" s="5"/>
      <c r="GJ788" s="5"/>
      <c r="GK788" s="5"/>
      <c r="GL788" s="5"/>
      <c r="GM788" s="5"/>
      <c r="GN788" s="5"/>
    </row>
    <row r="789" spans="1:196" s="286" customFormat="1">
      <c r="A789" s="1"/>
      <c r="B789" s="2"/>
      <c r="C789" s="2"/>
      <c r="D789" s="2"/>
      <c r="E789" s="5"/>
      <c r="F789" s="369"/>
      <c r="G789" s="369"/>
      <c r="I789" s="5"/>
      <c r="J789" s="5"/>
      <c r="K789" s="295"/>
      <c r="L789" s="5"/>
      <c r="M789" s="298"/>
      <c r="N789" s="5"/>
      <c r="O789" s="298"/>
      <c r="P789" s="299"/>
      <c r="Q789" s="5"/>
      <c r="R789" s="5"/>
      <c r="S789" s="5"/>
      <c r="T789" s="5"/>
      <c r="U789" s="5"/>
      <c r="V789" s="5"/>
      <c r="W789" s="5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4"/>
      <c r="FP789" s="14"/>
      <c r="FQ789" s="14"/>
      <c r="FR789" s="14"/>
      <c r="FS789" s="14"/>
      <c r="FT789" s="14"/>
      <c r="FU789" s="14"/>
      <c r="FV789" s="14"/>
      <c r="FW789" s="14"/>
      <c r="FX789" s="14"/>
      <c r="FY789" s="14"/>
      <c r="FZ789" s="14"/>
      <c r="GA789" s="14"/>
      <c r="GB789" s="14"/>
      <c r="GC789" s="14"/>
      <c r="GD789" s="14"/>
      <c r="GE789" s="5"/>
      <c r="GF789" s="5"/>
      <c r="GG789" s="5"/>
      <c r="GH789" s="5"/>
      <c r="GI789" s="5"/>
      <c r="GJ789" s="5"/>
      <c r="GK789" s="5"/>
      <c r="GL789" s="5"/>
      <c r="GM789" s="5"/>
      <c r="GN789" s="5"/>
    </row>
    <row r="790" spans="1:196" s="286" customFormat="1">
      <c r="A790" s="1"/>
      <c r="B790" s="2"/>
      <c r="C790" s="2"/>
      <c r="D790" s="2"/>
      <c r="E790" s="5"/>
      <c r="F790" s="369"/>
      <c r="G790" s="369"/>
      <c r="I790" s="5"/>
      <c r="J790" s="5"/>
      <c r="K790" s="295"/>
      <c r="L790" s="5"/>
      <c r="M790" s="298"/>
      <c r="N790" s="5"/>
      <c r="O790" s="298"/>
      <c r="P790" s="299"/>
      <c r="Q790" s="5"/>
      <c r="R790" s="5"/>
      <c r="S790" s="5"/>
      <c r="T790" s="5"/>
      <c r="U790" s="5"/>
      <c r="V790" s="5"/>
      <c r="W790" s="5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  <c r="FG790" s="14"/>
      <c r="FH790" s="14"/>
      <c r="FI790" s="14"/>
      <c r="FJ790" s="14"/>
      <c r="FK790" s="14"/>
      <c r="FL790" s="14"/>
      <c r="FM790" s="14"/>
      <c r="FN790" s="14"/>
      <c r="FO790" s="14"/>
      <c r="FP790" s="14"/>
      <c r="FQ790" s="14"/>
      <c r="FR790" s="14"/>
      <c r="FS790" s="14"/>
      <c r="FT790" s="14"/>
      <c r="FU790" s="14"/>
      <c r="FV790" s="14"/>
      <c r="FW790" s="14"/>
      <c r="FX790" s="14"/>
      <c r="FY790" s="14"/>
      <c r="FZ790" s="14"/>
      <c r="GA790" s="14"/>
      <c r="GB790" s="14"/>
      <c r="GC790" s="14"/>
      <c r="GD790" s="14"/>
      <c r="GE790" s="5"/>
      <c r="GF790" s="5"/>
      <c r="GG790" s="5"/>
      <c r="GH790" s="5"/>
      <c r="GI790" s="5"/>
      <c r="GJ790" s="5"/>
      <c r="GK790" s="5"/>
      <c r="GL790" s="5"/>
      <c r="GM790" s="5"/>
      <c r="GN790" s="5"/>
    </row>
    <row r="791" spans="1:196" s="286" customFormat="1">
      <c r="A791" s="1"/>
      <c r="B791" s="2"/>
      <c r="C791" s="2"/>
      <c r="D791" s="2"/>
      <c r="E791" s="5"/>
      <c r="F791" s="369"/>
      <c r="G791" s="369"/>
      <c r="I791" s="5"/>
      <c r="J791" s="5"/>
      <c r="K791" s="295"/>
      <c r="L791" s="5"/>
      <c r="M791" s="298"/>
      <c r="N791" s="5"/>
      <c r="O791" s="298"/>
      <c r="P791" s="299"/>
      <c r="Q791" s="5"/>
      <c r="R791" s="5"/>
      <c r="S791" s="5"/>
      <c r="T791" s="5"/>
      <c r="U791" s="5"/>
      <c r="V791" s="5"/>
      <c r="W791" s="5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4"/>
      <c r="FP791" s="14"/>
      <c r="FQ791" s="14"/>
      <c r="FR791" s="14"/>
      <c r="FS791" s="14"/>
      <c r="FT791" s="14"/>
      <c r="FU791" s="14"/>
      <c r="FV791" s="14"/>
      <c r="FW791" s="14"/>
      <c r="FX791" s="14"/>
      <c r="FY791" s="14"/>
      <c r="FZ791" s="14"/>
      <c r="GA791" s="14"/>
      <c r="GB791" s="14"/>
      <c r="GC791" s="14"/>
      <c r="GD791" s="14"/>
      <c r="GE791" s="5"/>
      <c r="GF791" s="5"/>
      <c r="GG791" s="5"/>
      <c r="GH791" s="5"/>
      <c r="GI791" s="5"/>
      <c r="GJ791" s="5"/>
      <c r="GK791" s="5"/>
      <c r="GL791" s="5"/>
      <c r="GM791" s="5"/>
      <c r="GN791" s="5"/>
    </row>
    <row r="792" spans="1:196" s="286" customFormat="1">
      <c r="A792" s="1"/>
      <c r="B792" s="2"/>
      <c r="C792" s="2"/>
      <c r="D792" s="2"/>
      <c r="E792" s="5"/>
      <c r="F792" s="369"/>
      <c r="G792" s="369"/>
      <c r="I792" s="5"/>
      <c r="J792" s="5"/>
      <c r="K792" s="295"/>
      <c r="L792" s="5"/>
      <c r="M792" s="298"/>
      <c r="N792" s="5"/>
      <c r="O792" s="298"/>
      <c r="P792" s="299"/>
      <c r="Q792" s="5"/>
      <c r="R792" s="5"/>
      <c r="S792" s="5"/>
      <c r="T792" s="5"/>
      <c r="U792" s="5"/>
      <c r="V792" s="5"/>
      <c r="W792" s="5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4"/>
      <c r="FP792" s="14"/>
      <c r="FQ792" s="14"/>
      <c r="FR792" s="14"/>
      <c r="FS792" s="14"/>
      <c r="FT792" s="14"/>
      <c r="FU792" s="14"/>
      <c r="FV792" s="14"/>
      <c r="FW792" s="14"/>
      <c r="FX792" s="14"/>
      <c r="FY792" s="14"/>
      <c r="FZ792" s="14"/>
      <c r="GA792" s="14"/>
      <c r="GB792" s="14"/>
      <c r="GC792" s="14"/>
      <c r="GD792" s="14"/>
      <c r="GE792" s="5"/>
      <c r="GF792" s="5"/>
      <c r="GG792" s="5"/>
      <c r="GH792" s="5"/>
      <c r="GI792" s="5"/>
      <c r="GJ792" s="5"/>
      <c r="GK792" s="5"/>
      <c r="GL792" s="5"/>
      <c r="GM792" s="5"/>
      <c r="GN792" s="5"/>
    </row>
    <row r="793" spans="1:196" s="286" customFormat="1">
      <c r="A793" s="1"/>
      <c r="B793" s="2"/>
      <c r="C793" s="2"/>
      <c r="D793" s="2"/>
      <c r="E793" s="5"/>
      <c r="F793" s="369"/>
      <c r="G793" s="369"/>
      <c r="I793" s="5"/>
      <c r="J793" s="5"/>
      <c r="K793" s="295"/>
      <c r="L793" s="5"/>
      <c r="M793" s="298"/>
      <c r="N793" s="5"/>
      <c r="O793" s="298"/>
      <c r="P793" s="299"/>
      <c r="Q793" s="5"/>
      <c r="R793" s="5"/>
      <c r="S793" s="5"/>
      <c r="T793" s="5"/>
      <c r="U793" s="5"/>
      <c r="V793" s="5"/>
      <c r="W793" s="5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4"/>
      <c r="EF793" s="14"/>
      <c r="EG793" s="14"/>
      <c r="EH793" s="14"/>
      <c r="EI793" s="14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  <c r="ET793" s="14"/>
      <c r="EU793" s="14"/>
      <c r="EV793" s="14"/>
      <c r="EW793" s="14"/>
      <c r="EX793" s="14"/>
      <c r="EY793" s="14"/>
      <c r="EZ793" s="14"/>
      <c r="FA793" s="14"/>
      <c r="FB793" s="14"/>
      <c r="FC793" s="14"/>
      <c r="FD793" s="14"/>
      <c r="FE793" s="14"/>
      <c r="FF793" s="14"/>
      <c r="FG793" s="14"/>
      <c r="FH793" s="14"/>
      <c r="FI793" s="14"/>
      <c r="FJ793" s="14"/>
      <c r="FK793" s="14"/>
      <c r="FL793" s="14"/>
      <c r="FM793" s="14"/>
      <c r="FN793" s="14"/>
      <c r="FO793" s="14"/>
      <c r="FP793" s="14"/>
      <c r="FQ793" s="14"/>
      <c r="FR793" s="14"/>
      <c r="FS793" s="14"/>
      <c r="FT793" s="14"/>
      <c r="FU793" s="14"/>
      <c r="FV793" s="14"/>
      <c r="FW793" s="14"/>
      <c r="FX793" s="14"/>
      <c r="FY793" s="14"/>
      <c r="FZ793" s="14"/>
      <c r="GA793" s="14"/>
      <c r="GB793" s="14"/>
      <c r="GC793" s="14"/>
      <c r="GD793" s="14"/>
      <c r="GE793" s="5"/>
      <c r="GF793" s="5"/>
      <c r="GG793" s="5"/>
      <c r="GH793" s="5"/>
      <c r="GI793" s="5"/>
      <c r="GJ793" s="5"/>
      <c r="GK793" s="5"/>
      <c r="GL793" s="5"/>
      <c r="GM793" s="5"/>
      <c r="GN793" s="5"/>
    </row>
    <row r="794" spans="1:196" s="286" customFormat="1">
      <c r="A794" s="1"/>
      <c r="B794" s="2"/>
      <c r="C794" s="2"/>
      <c r="D794" s="2"/>
      <c r="E794" s="5"/>
      <c r="F794" s="369"/>
      <c r="G794" s="369"/>
      <c r="I794" s="5"/>
      <c r="J794" s="5"/>
      <c r="K794" s="295"/>
      <c r="L794" s="5"/>
      <c r="M794" s="298"/>
      <c r="N794" s="5"/>
      <c r="O794" s="298"/>
      <c r="P794" s="299"/>
      <c r="Q794" s="5"/>
      <c r="R794" s="5"/>
      <c r="S794" s="5"/>
      <c r="T794" s="5"/>
      <c r="U794" s="5"/>
      <c r="V794" s="5"/>
      <c r="W794" s="5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  <c r="ET794" s="14"/>
      <c r="EU794" s="14"/>
      <c r="EV794" s="14"/>
      <c r="EW794" s="14"/>
      <c r="EX794" s="14"/>
      <c r="EY794" s="14"/>
      <c r="EZ794" s="14"/>
      <c r="FA794" s="14"/>
      <c r="FB794" s="14"/>
      <c r="FC794" s="14"/>
      <c r="FD794" s="14"/>
      <c r="FE794" s="14"/>
      <c r="FF794" s="14"/>
      <c r="FG794" s="14"/>
      <c r="FH794" s="14"/>
      <c r="FI794" s="14"/>
      <c r="FJ794" s="14"/>
      <c r="FK794" s="14"/>
      <c r="FL794" s="14"/>
      <c r="FM794" s="14"/>
      <c r="FN794" s="14"/>
      <c r="FO794" s="14"/>
      <c r="FP794" s="14"/>
      <c r="FQ794" s="14"/>
      <c r="FR794" s="14"/>
      <c r="FS794" s="14"/>
      <c r="FT794" s="14"/>
      <c r="FU794" s="14"/>
      <c r="FV794" s="14"/>
      <c r="FW794" s="14"/>
      <c r="FX794" s="14"/>
      <c r="FY794" s="14"/>
      <c r="FZ794" s="14"/>
      <c r="GA794" s="14"/>
      <c r="GB794" s="14"/>
      <c r="GC794" s="14"/>
      <c r="GD794" s="14"/>
      <c r="GE794" s="5"/>
      <c r="GF794" s="5"/>
      <c r="GG794" s="5"/>
      <c r="GH794" s="5"/>
      <c r="GI794" s="5"/>
      <c r="GJ794" s="5"/>
      <c r="GK794" s="5"/>
      <c r="GL794" s="5"/>
      <c r="GM794" s="5"/>
      <c r="GN794" s="5"/>
    </row>
    <row r="795" spans="1:196" s="286" customFormat="1">
      <c r="A795" s="1"/>
      <c r="B795" s="2"/>
      <c r="C795" s="2"/>
      <c r="D795" s="2"/>
      <c r="E795" s="5"/>
      <c r="F795" s="369"/>
      <c r="G795" s="369"/>
      <c r="I795" s="5"/>
      <c r="J795" s="5"/>
      <c r="K795" s="295"/>
      <c r="L795" s="5"/>
      <c r="M795" s="298"/>
      <c r="N795" s="5"/>
      <c r="O795" s="298"/>
      <c r="P795" s="299"/>
      <c r="Q795" s="5"/>
      <c r="R795" s="5"/>
      <c r="S795" s="5"/>
      <c r="T795" s="5"/>
      <c r="U795" s="5"/>
      <c r="V795" s="5"/>
      <c r="W795" s="5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  <c r="ER795" s="14"/>
      <c r="ES795" s="14"/>
      <c r="ET795" s="14"/>
      <c r="EU795" s="14"/>
      <c r="EV795" s="14"/>
      <c r="EW795" s="14"/>
      <c r="EX795" s="14"/>
      <c r="EY795" s="14"/>
      <c r="EZ795" s="14"/>
      <c r="FA795" s="14"/>
      <c r="FB795" s="14"/>
      <c r="FC795" s="14"/>
      <c r="FD795" s="14"/>
      <c r="FE795" s="14"/>
      <c r="FF795" s="14"/>
      <c r="FG795" s="14"/>
      <c r="FH795" s="14"/>
      <c r="FI795" s="14"/>
      <c r="FJ795" s="14"/>
      <c r="FK795" s="14"/>
      <c r="FL795" s="14"/>
      <c r="FM795" s="14"/>
      <c r="FN795" s="14"/>
      <c r="FO795" s="14"/>
      <c r="FP795" s="14"/>
      <c r="FQ795" s="14"/>
      <c r="FR795" s="14"/>
      <c r="FS795" s="14"/>
      <c r="FT795" s="14"/>
      <c r="FU795" s="14"/>
      <c r="FV795" s="14"/>
      <c r="FW795" s="14"/>
      <c r="FX795" s="14"/>
      <c r="FY795" s="14"/>
      <c r="FZ795" s="14"/>
      <c r="GA795" s="14"/>
      <c r="GB795" s="14"/>
      <c r="GC795" s="14"/>
      <c r="GD795" s="14"/>
      <c r="GE795" s="5"/>
      <c r="GF795" s="5"/>
      <c r="GG795" s="5"/>
      <c r="GH795" s="5"/>
      <c r="GI795" s="5"/>
      <c r="GJ795" s="5"/>
      <c r="GK795" s="5"/>
      <c r="GL795" s="5"/>
      <c r="GM795" s="5"/>
      <c r="GN795" s="5"/>
    </row>
    <row r="796" spans="1:196" s="286" customFormat="1">
      <c r="A796" s="1"/>
      <c r="B796" s="2"/>
      <c r="C796" s="2"/>
      <c r="D796" s="2"/>
      <c r="E796" s="5"/>
      <c r="F796" s="369"/>
      <c r="G796" s="369"/>
      <c r="I796" s="5"/>
      <c r="J796" s="5"/>
      <c r="K796" s="295"/>
      <c r="L796" s="5"/>
      <c r="M796" s="298"/>
      <c r="N796" s="5"/>
      <c r="O796" s="298"/>
      <c r="P796" s="299"/>
      <c r="Q796" s="5"/>
      <c r="R796" s="5"/>
      <c r="S796" s="5"/>
      <c r="T796" s="5"/>
      <c r="U796" s="5"/>
      <c r="V796" s="5"/>
      <c r="W796" s="5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  <c r="ER796" s="14"/>
      <c r="ES796" s="14"/>
      <c r="ET796" s="14"/>
      <c r="EU796" s="14"/>
      <c r="EV796" s="14"/>
      <c r="EW796" s="14"/>
      <c r="EX796" s="14"/>
      <c r="EY796" s="14"/>
      <c r="EZ796" s="14"/>
      <c r="FA796" s="14"/>
      <c r="FB796" s="14"/>
      <c r="FC796" s="14"/>
      <c r="FD796" s="14"/>
      <c r="FE796" s="14"/>
      <c r="FF796" s="14"/>
      <c r="FG796" s="14"/>
      <c r="FH796" s="14"/>
      <c r="FI796" s="14"/>
      <c r="FJ796" s="14"/>
      <c r="FK796" s="14"/>
      <c r="FL796" s="14"/>
      <c r="FM796" s="14"/>
      <c r="FN796" s="14"/>
      <c r="FO796" s="14"/>
      <c r="FP796" s="14"/>
      <c r="FQ796" s="14"/>
      <c r="FR796" s="14"/>
      <c r="FS796" s="14"/>
      <c r="FT796" s="14"/>
      <c r="FU796" s="14"/>
      <c r="FV796" s="14"/>
      <c r="FW796" s="14"/>
      <c r="FX796" s="14"/>
      <c r="FY796" s="14"/>
      <c r="FZ796" s="14"/>
      <c r="GA796" s="14"/>
      <c r="GB796" s="14"/>
      <c r="GC796" s="14"/>
      <c r="GD796" s="14"/>
      <c r="GE796" s="5"/>
      <c r="GF796" s="5"/>
      <c r="GG796" s="5"/>
      <c r="GH796" s="5"/>
      <c r="GI796" s="5"/>
      <c r="GJ796" s="5"/>
      <c r="GK796" s="5"/>
      <c r="GL796" s="5"/>
      <c r="GM796" s="5"/>
      <c r="GN796" s="5"/>
    </row>
    <row r="797" spans="1:196" s="286" customFormat="1">
      <c r="A797" s="1"/>
      <c r="B797" s="2"/>
      <c r="C797" s="2"/>
      <c r="D797" s="2"/>
      <c r="E797" s="5"/>
      <c r="F797" s="369"/>
      <c r="G797" s="369"/>
      <c r="I797" s="5"/>
      <c r="J797" s="5"/>
      <c r="K797" s="295"/>
      <c r="L797" s="5"/>
      <c r="M797" s="298"/>
      <c r="N797" s="5"/>
      <c r="O797" s="298"/>
      <c r="P797" s="299"/>
      <c r="Q797" s="5"/>
      <c r="R797" s="5"/>
      <c r="S797" s="5"/>
      <c r="T797" s="5"/>
      <c r="U797" s="5"/>
      <c r="V797" s="5"/>
      <c r="W797" s="5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  <c r="ER797" s="14"/>
      <c r="ES797" s="14"/>
      <c r="ET797" s="14"/>
      <c r="EU797" s="14"/>
      <c r="EV797" s="14"/>
      <c r="EW797" s="14"/>
      <c r="EX797" s="14"/>
      <c r="EY797" s="14"/>
      <c r="EZ797" s="14"/>
      <c r="FA797" s="14"/>
      <c r="FB797" s="14"/>
      <c r="FC797" s="14"/>
      <c r="FD797" s="14"/>
      <c r="FE797" s="14"/>
      <c r="FF797" s="14"/>
      <c r="FG797" s="14"/>
      <c r="FH797" s="14"/>
      <c r="FI797" s="14"/>
      <c r="FJ797" s="14"/>
      <c r="FK797" s="14"/>
      <c r="FL797" s="14"/>
      <c r="FM797" s="14"/>
      <c r="FN797" s="14"/>
      <c r="FO797" s="14"/>
      <c r="FP797" s="14"/>
      <c r="FQ797" s="14"/>
      <c r="FR797" s="14"/>
      <c r="FS797" s="14"/>
      <c r="FT797" s="14"/>
      <c r="FU797" s="14"/>
      <c r="FV797" s="14"/>
      <c r="FW797" s="14"/>
      <c r="FX797" s="14"/>
      <c r="FY797" s="14"/>
      <c r="FZ797" s="14"/>
      <c r="GA797" s="14"/>
      <c r="GB797" s="14"/>
      <c r="GC797" s="14"/>
      <c r="GD797" s="14"/>
      <c r="GE797" s="5"/>
      <c r="GF797" s="5"/>
      <c r="GG797" s="5"/>
      <c r="GH797" s="5"/>
      <c r="GI797" s="5"/>
      <c r="GJ797" s="5"/>
      <c r="GK797" s="5"/>
      <c r="GL797" s="5"/>
      <c r="GM797" s="5"/>
      <c r="GN797" s="5"/>
    </row>
    <row r="798" spans="1:196" s="286" customFormat="1">
      <c r="A798" s="1"/>
      <c r="B798" s="2"/>
      <c r="C798" s="2"/>
      <c r="D798" s="2"/>
      <c r="E798" s="5"/>
      <c r="F798" s="369"/>
      <c r="G798" s="369"/>
      <c r="I798" s="5"/>
      <c r="J798" s="5"/>
      <c r="K798" s="295"/>
      <c r="L798" s="5"/>
      <c r="M798" s="298"/>
      <c r="N798" s="5"/>
      <c r="O798" s="298"/>
      <c r="P798" s="299"/>
      <c r="Q798" s="5"/>
      <c r="R798" s="5"/>
      <c r="S798" s="5"/>
      <c r="T798" s="5"/>
      <c r="U798" s="5"/>
      <c r="V798" s="5"/>
      <c r="W798" s="5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4"/>
      <c r="EF798" s="14"/>
      <c r="EG798" s="14"/>
      <c r="EH798" s="14"/>
      <c r="EI798" s="14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  <c r="FG798" s="14"/>
      <c r="FH798" s="14"/>
      <c r="FI798" s="14"/>
      <c r="FJ798" s="14"/>
      <c r="FK798" s="14"/>
      <c r="FL798" s="14"/>
      <c r="FM798" s="14"/>
      <c r="FN798" s="14"/>
      <c r="FO798" s="14"/>
      <c r="FP798" s="14"/>
      <c r="FQ798" s="14"/>
      <c r="FR798" s="14"/>
      <c r="FS798" s="14"/>
      <c r="FT798" s="14"/>
      <c r="FU798" s="14"/>
      <c r="FV798" s="14"/>
      <c r="FW798" s="14"/>
      <c r="FX798" s="14"/>
      <c r="FY798" s="14"/>
      <c r="FZ798" s="14"/>
      <c r="GA798" s="14"/>
      <c r="GB798" s="14"/>
      <c r="GC798" s="14"/>
      <c r="GD798" s="14"/>
      <c r="GE798" s="5"/>
      <c r="GF798" s="5"/>
      <c r="GG798" s="5"/>
      <c r="GH798" s="5"/>
      <c r="GI798" s="5"/>
      <c r="GJ798" s="5"/>
      <c r="GK798" s="5"/>
      <c r="GL798" s="5"/>
      <c r="GM798" s="5"/>
      <c r="GN798" s="5"/>
    </row>
    <row r="799" spans="1:196" s="286" customFormat="1">
      <c r="A799" s="1"/>
      <c r="B799" s="2"/>
      <c r="C799" s="2"/>
      <c r="D799" s="2"/>
      <c r="E799" s="5"/>
      <c r="F799" s="369"/>
      <c r="G799" s="369"/>
      <c r="I799" s="5"/>
      <c r="J799" s="5"/>
      <c r="K799" s="295"/>
      <c r="L799" s="5"/>
      <c r="M799" s="298"/>
      <c r="N799" s="5"/>
      <c r="O799" s="298"/>
      <c r="P799" s="299"/>
      <c r="Q799" s="5"/>
      <c r="R799" s="5"/>
      <c r="S799" s="5"/>
      <c r="T799" s="5"/>
      <c r="U799" s="5"/>
      <c r="V799" s="5"/>
      <c r="W799" s="5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14"/>
      <c r="EH799" s="14"/>
      <c r="EI799" s="14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  <c r="ET799" s="14"/>
      <c r="EU799" s="14"/>
      <c r="EV799" s="14"/>
      <c r="EW799" s="14"/>
      <c r="EX799" s="14"/>
      <c r="EY799" s="14"/>
      <c r="EZ799" s="14"/>
      <c r="FA799" s="14"/>
      <c r="FB799" s="14"/>
      <c r="FC799" s="14"/>
      <c r="FD799" s="14"/>
      <c r="FE799" s="14"/>
      <c r="FF799" s="14"/>
      <c r="FG799" s="14"/>
      <c r="FH799" s="14"/>
      <c r="FI799" s="14"/>
      <c r="FJ799" s="14"/>
      <c r="FK799" s="14"/>
      <c r="FL799" s="14"/>
      <c r="FM799" s="14"/>
      <c r="FN799" s="14"/>
      <c r="FO799" s="14"/>
      <c r="FP799" s="14"/>
      <c r="FQ799" s="14"/>
      <c r="FR799" s="14"/>
      <c r="FS799" s="14"/>
      <c r="FT799" s="14"/>
      <c r="FU799" s="14"/>
      <c r="FV799" s="14"/>
      <c r="FW799" s="14"/>
      <c r="FX799" s="14"/>
      <c r="FY799" s="14"/>
      <c r="FZ799" s="14"/>
      <c r="GA799" s="14"/>
      <c r="GB799" s="14"/>
      <c r="GC799" s="14"/>
      <c r="GD799" s="14"/>
      <c r="GE799" s="5"/>
      <c r="GF799" s="5"/>
      <c r="GG799" s="5"/>
      <c r="GH799" s="5"/>
      <c r="GI799" s="5"/>
      <c r="GJ799" s="5"/>
      <c r="GK799" s="5"/>
      <c r="GL799" s="5"/>
      <c r="GM799" s="5"/>
      <c r="GN799" s="5"/>
    </row>
    <row r="800" spans="1:196" s="286" customFormat="1">
      <c r="A800" s="1"/>
      <c r="B800" s="2"/>
      <c r="C800" s="2"/>
      <c r="D800" s="2"/>
      <c r="E800" s="5"/>
      <c r="F800" s="369"/>
      <c r="G800" s="369"/>
      <c r="I800" s="5"/>
      <c r="J800" s="5"/>
      <c r="K800" s="295"/>
      <c r="L800" s="5"/>
      <c r="M800" s="298"/>
      <c r="N800" s="5"/>
      <c r="O800" s="298"/>
      <c r="P800" s="299"/>
      <c r="Q800" s="5"/>
      <c r="R800" s="5"/>
      <c r="S800" s="5"/>
      <c r="T800" s="5"/>
      <c r="U800" s="5"/>
      <c r="V800" s="5"/>
      <c r="W800" s="5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  <c r="FG800" s="14"/>
      <c r="FH800" s="14"/>
      <c r="FI800" s="14"/>
      <c r="FJ800" s="14"/>
      <c r="FK800" s="14"/>
      <c r="FL800" s="14"/>
      <c r="FM800" s="14"/>
      <c r="FN800" s="14"/>
      <c r="FO800" s="14"/>
      <c r="FP800" s="14"/>
      <c r="FQ800" s="14"/>
      <c r="FR800" s="14"/>
      <c r="FS800" s="14"/>
      <c r="FT800" s="14"/>
      <c r="FU800" s="14"/>
      <c r="FV800" s="14"/>
      <c r="FW800" s="14"/>
      <c r="FX800" s="14"/>
      <c r="FY800" s="14"/>
      <c r="FZ800" s="14"/>
      <c r="GA800" s="14"/>
      <c r="GB800" s="14"/>
      <c r="GC800" s="14"/>
      <c r="GD800" s="14"/>
      <c r="GE800" s="5"/>
      <c r="GF800" s="5"/>
      <c r="GG800" s="5"/>
      <c r="GH800" s="5"/>
      <c r="GI800" s="5"/>
      <c r="GJ800" s="5"/>
      <c r="GK800" s="5"/>
      <c r="GL800" s="5"/>
      <c r="GM800" s="5"/>
      <c r="GN800" s="5"/>
    </row>
    <row r="801" spans="1:196" s="286" customFormat="1">
      <c r="A801" s="1"/>
      <c r="B801" s="2"/>
      <c r="C801" s="2"/>
      <c r="D801" s="2"/>
      <c r="E801" s="5"/>
      <c r="F801" s="369"/>
      <c r="G801" s="369"/>
      <c r="I801" s="5"/>
      <c r="J801" s="5"/>
      <c r="K801" s="295"/>
      <c r="L801" s="5"/>
      <c r="M801" s="298"/>
      <c r="N801" s="5"/>
      <c r="O801" s="298"/>
      <c r="P801" s="299"/>
      <c r="Q801" s="5"/>
      <c r="R801" s="5"/>
      <c r="S801" s="5"/>
      <c r="T801" s="5"/>
      <c r="U801" s="5"/>
      <c r="V801" s="5"/>
      <c r="W801" s="5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  <c r="FG801" s="14"/>
      <c r="FH801" s="14"/>
      <c r="FI801" s="14"/>
      <c r="FJ801" s="14"/>
      <c r="FK801" s="14"/>
      <c r="FL801" s="14"/>
      <c r="FM801" s="14"/>
      <c r="FN801" s="14"/>
      <c r="FO801" s="14"/>
      <c r="FP801" s="14"/>
      <c r="FQ801" s="14"/>
      <c r="FR801" s="14"/>
      <c r="FS801" s="14"/>
      <c r="FT801" s="14"/>
      <c r="FU801" s="14"/>
      <c r="FV801" s="14"/>
      <c r="FW801" s="14"/>
      <c r="FX801" s="14"/>
      <c r="FY801" s="14"/>
      <c r="FZ801" s="14"/>
      <c r="GA801" s="14"/>
      <c r="GB801" s="14"/>
      <c r="GC801" s="14"/>
      <c r="GD801" s="14"/>
      <c r="GE801" s="5"/>
      <c r="GF801" s="5"/>
      <c r="GG801" s="5"/>
      <c r="GH801" s="5"/>
      <c r="GI801" s="5"/>
      <c r="GJ801" s="5"/>
      <c r="GK801" s="5"/>
      <c r="GL801" s="5"/>
      <c r="GM801" s="5"/>
      <c r="GN801" s="5"/>
    </row>
    <row r="802" spans="1:196" s="286" customFormat="1">
      <c r="A802" s="1"/>
      <c r="B802" s="2"/>
      <c r="C802" s="2"/>
      <c r="D802" s="2"/>
      <c r="E802" s="5"/>
      <c r="F802" s="369"/>
      <c r="G802" s="369"/>
      <c r="I802" s="5"/>
      <c r="J802" s="5"/>
      <c r="K802" s="295"/>
      <c r="L802" s="5"/>
      <c r="M802" s="298"/>
      <c r="N802" s="5"/>
      <c r="O802" s="298"/>
      <c r="P802" s="299"/>
      <c r="Q802" s="5"/>
      <c r="R802" s="5"/>
      <c r="S802" s="5"/>
      <c r="T802" s="5"/>
      <c r="U802" s="5"/>
      <c r="V802" s="5"/>
      <c r="W802" s="5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  <c r="FG802" s="14"/>
      <c r="FH802" s="14"/>
      <c r="FI802" s="14"/>
      <c r="FJ802" s="14"/>
      <c r="FK802" s="14"/>
      <c r="FL802" s="14"/>
      <c r="FM802" s="14"/>
      <c r="FN802" s="14"/>
      <c r="FO802" s="14"/>
      <c r="FP802" s="14"/>
      <c r="FQ802" s="14"/>
      <c r="FR802" s="14"/>
      <c r="FS802" s="14"/>
      <c r="FT802" s="14"/>
      <c r="FU802" s="14"/>
      <c r="FV802" s="14"/>
      <c r="FW802" s="14"/>
      <c r="FX802" s="14"/>
      <c r="FY802" s="14"/>
      <c r="FZ802" s="14"/>
      <c r="GA802" s="14"/>
      <c r="GB802" s="14"/>
      <c r="GC802" s="14"/>
      <c r="GD802" s="14"/>
      <c r="GE802" s="5"/>
      <c r="GF802" s="5"/>
      <c r="GG802" s="5"/>
      <c r="GH802" s="5"/>
      <c r="GI802" s="5"/>
      <c r="GJ802" s="5"/>
      <c r="GK802" s="5"/>
      <c r="GL802" s="5"/>
      <c r="GM802" s="5"/>
      <c r="GN802" s="5"/>
    </row>
    <row r="803" spans="1:196" s="286" customFormat="1">
      <c r="A803" s="1"/>
      <c r="B803" s="2"/>
      <c r="C803" s="2"/>
      <c r="D803" s="2"/>
      <c r="E803" s="5"/>
      <c r="F803" s="369"/>
      <c r="G803" s="369"/>
      <c r="I803" s="5"/>
      <c r="J803" s="5"/>
      <c r="K803" s="295"/>
      <c r="L803" s="5"/>
      <c r="M803" s="298"/>
      <c r="N803" s="5"/>
      <c r="O803" s="298"/>
      <c r="P803" s="299"/>
      <c r="Q803" s="5"/>
      <c r="R803" s="5"/>
      <c r="S803" s="5"/>
      <c r="T803" s="5"/>
      <c r="U803" s="5"/>
      <c r="V803" s="5"/>
      <c r="W803" s="5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  <c r="FG803" s="14"/>
      <c r="FH803" s="14"/>
      <c r="FI803" s="14"/>
      <c r="FJ803" s="14"/>
      <c r="FK803" s="14"/>
      <c r="FL803" s="14"/>
      <c r="FM803" s="14"/>
      <c r="FN803" s="14"/>
      <c r="FO803" s="14"/>
      <c r="FP803" s="14"/>
      <c r="FQ803" s="14"/>
      <c r="FR803" s="14"/>
      <c r="FS803" s="14"/>
      <c r="FT803" s="14"/>
      <c r="FU803" s="14"/>
      <c r="FV803" s="14"/>
      <c r="FW803" s="14"/>
      <c r="FX803" s="14"/>
      <c r="FY803" s="14"/>
      <c r="FZ803" s="14"/>
      <c r="GA803" s="14"/>
      <c r="GB803" s="14"/>
      <c r="GC803" s="14"/>
      <c r="GD803" s="14"/>
      <c r="GE803" s="5"/>
      <c r="GF803" s="5"/>
      <c r="GG803" s="5"/>
      <c r="GH803" s="5"/>
      <c r="GI803" s="5"/>
      <c r="GJ803" s="5"/>
      <c r="GK803" s="5"/>
      <c r="GL803" s="5"/>
      <c r="GM803" s="5"/>
      <c r="GN803" s="5"/>
    </row>
    <row r="804" spans="1:196" s="286" customFormat="1">
      <c r="A804" s="1"/>
      <c r="B804" s="2"/>
      <c r="C804" s="2"/>
      <c r="D804" s="2"/>
      <c r="E804" s="5"/>
      <c r="F804" s="369"/>
      <c r="G804" s="369"/>
      <c r="I804" s="5"/>
      <c r="J804" s="5"/>
      <c r="K804" s="295"/>
      <c r="L804" s="5"/>
      <c r="M804" s="298"/>
      <c r="N804" s="5"/>
      <c r="O804" s="298"/>
      <c r="P804" s="299"/>
      <c r="Q804" s="5"/>
      <c r="R804" s="5"/>
      <c r="S804" s="5"/>
      <c r="T804" s="5"/>
      <c r="U804" s="5"/>
      <c r="V804" s="5"/>
      <c r="W804" s="5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  <c r="FG804" s="14"/>
      <c r="FH804" s="14"/>
      <c r="FI804" s="14"/>
      <c r="FJ804" s="14"/>
      <c r="FK804" s="14"/>
      <c r="FL804" s="14"/>
      <c r="FM804" s="14"/>
      <c r="FN804" s="14"/>
      <c r="FO804" s="14"/>
      <c r="FP804" s="14"/>
      <c r="FQ804" s="14"/>
      <c r="FR804" s="14"/>
      <c r="FS804" s="14"/>
      <c r="FT804" s="14"/>
      <c r="FU804" s="14"/>
      <c r="FV804" s="14"/>
      <c r="FW804" s="14"/>
      <c r="FX804" s="14"/>
      <c r="FY804" s="14"/>
      <c r="FZ804" s="14"/>
      <c r="GA804" s="14"/>
      <c r="GB804" s="14"/>
      <c r="GC804" s="14"/>
      <c r="GD804" s="14"/>
      <c r="GE804" s="5"/>
      <c r="GF804" s="5"/>
      <c r="GG804" s="5"/>
      <c r="GH804" s="5"/>
      <c r="GI804" s="5"/>
      <c r="GJ804" s="5"/>
      <c r="GK804" s="5"/>
      <c r="GL804" s="5"/>
      <c r="GM804" s="5"/>
      <c r="GN804" s="5"/>
    </row>
    <row r="805" spans="1:196" s="286" customFormat="1">
      <c r="A805" s="1"/>
      <c r="B805" s="2"/>
      <c r="C805" s="2"/>
      <c r="D805" s="2"/>
      <c r="E805" s="5"/>
      <c r="F805" s="369"/>
      <c r="G805" s="369"/>
      <c r="I805" s="5"/>
      <c r="J805" s="5"/>
      <c r="K805" s="295"/>
      <c r="L805" s="5"/>
      <c r="M805" s="298"/>
      <c r="N805" s="5"/>
      <c r="O805" s="298"/>
      <c r="P805" s="299"/>
      <c r="Q805" s="5"/>
      <c r="R805" s="5"/>
      <c r="S805" s="5"/>
      <c r="T805" s="5"/>
      <c r="U805" s="5"/>
      <c r="V805" s="5"/>
      <c r="W805" s="5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  <c r="ER805" s="14"/>
      <c r="ES805" s="14"/>
      <c r="ET805" s="14"/>
      <c r="EU805" s="14"/>
      <c r="EV805" s="14"/>
      <c r="EW805" s="14"/>
      <c r="EX805" s="14"/>
      <c r="EY805" s="14"/>
      <c r="EZ805" s="14"/>
      <c r="FA805" s="14"/>
      <c r="FB805" s="14"/>
      <c r="FC805" s="14"/>
      <c r="FD805" s="14"/>
      <c r="FE805" s="14"/>
      <c r="FF805" s="14"/>
      <c r="FG805" s="14"/>
      <c r="FH805" s="14"/>
      <c r="FI805" s="14"/>
      <c r="FJ805" s="14"/>
      <c r="FK805" s="14"/>
      <c r="FL805" s="14"/>
      <c r="FM805" s="14"/>
      <c r="FN805" s="14"/>
      <c r="FO805" s="14"/>
      <c r="FP805" s="14"/>
      <c r="FQ805" s="14"/>
      <c r="FR805" s="14"/>
      <c r="FS805" s="14"/>
      <c r="FT805" s="14"/>
      <c r="FU805" s="14"/>
      <c r="FV805" s="14"/>
      <c r="FW805" s="14"/>
      <c r="FX805" s="14"/>
      <c r="FY805" s="14"/>
      <c r="FZ805" s="14"/>
      <c r="GA805" s="14"/>
      <c r="GB805" s="14"/>
      <c r="GC805" s="14"/>
      <c r="GD805" s="14"/>
      <c r="GE805" s="5"/>
      <c r="GF805" s="5"/>
      <c r="GG805" s="5"/>
      <c r="GH805" s="5"/>
      <c r="GI805" s="5"/>
      <c r="GJ805" s="5"/>
      <c r="GK805" s="5"/>
      <c r="GL805" s="5"/>
      <c r="GM805" s="5"/>
      <c r="GN805" s="5"/>
    </row>
    <row r="806" spans="1:196" s="286" customFormat="1">
      <c r="A806" s="1"/>
      <c r="B806" s="2"/>
      <c r="C806" s="2"/>
      <c r="D806" s="2"/>
      <c r="E806" s="5"/>
      <c r="F806" s="369"/>
      <c r="G806" s="369"/>
      <c r="I806" s="5"/>
      <c r="J806" s="5"/>
      <c r="K806" s="295"/>
      <c r="L806" s="5"/>
      <c r="M806" s="298"/>
      <c r="N806" s="5"/>
      <c r="O806" s="298"/>
      <c r="P806" s="299"/>
      <c r="Q806" s="5"/>
      <c r="R806" s="5"/>
      <c r="S806" s="5"/>
      <c r="T806" s="5"/>
      <c r="U806" s="5"/>
      <c r="V806" s="5"/>
      <c r="W806" s="5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  <c r="ER806" s="14"/>
      <c r="ES806" s="14"/>
      <c r="ET806" s="14"/>
      <c r="EU806" s="14"/>
      <c r="EV806" s="14"/>
      <c r="EW806" s="14"/>
      <c r="EX806" s="14"/>
      <c r="EY806" s="14"/>
      <c r="EZ806" s="14"/>
      <c r="FA806" s="14"/>
      <c r="FB806" s="14"/>
      <c r="FC806" s="14"/>
      <c r="FD806" s="14"/>
      <c r="FE806" s="14"/>
      <c r="FF806" s="14"/>
      <c r="FG806" s="14"/>
      <c r="FH806" s="14"/>
      <c r="FI806" s="14"/>
      <c r="FJ806" s="14"/>
      <c r="FK806" s="14"/>
      <c r="FL806" s="14"/>
      <c r="FM806" s="14"/>
      <c r="FN806" s="14"/>
      <c r="FO806" s="14"/>
      <c r="FP806" s="14"/>
      <c r="FQ806" s="14"/>
      <c r="FR806" s="14"/>
      <c r="FS806" s="14"/>
      <c r="FT806" s="14"/>
      <c r="FU806" s="14"/>
      <c r="FV806" s="14"/>
      <c r="FW806" s="14"/>
      <c r="FX806" s="14"/>
      <c r="FY806" s="14"/>
      <c r="FZ806" s="14"/>
      <c r="GA806" s="14"/>
      <c r="GB806" s="14"/>
      <c r="GC806" s="14"/>
      <c r="GD806" s="14"/>
      <c r="GE806" s="5"/>
      <c r="GF806" s="5"/>
      <c r="GG806" s="5"/>
      <c r="GH806" s="5"/>
      <c r="GI806" s="5"/>
      <c r="GJ806" s="5"/>
      <c r="GK806" s="5"/>
      <c r="GL806" s="5"/>
      <c r="GM806" s="5"/>
      <c r="GN806" s="5"/>
    </row>
    <row r="807" spans="1:196" s="286" customFormat="1">
      <c r="A807" s="1"/>
      <c r="B807" s="2"/>
      <c r="C807" s="2"/>
      <c r="D807" s="2"/>
      <c r="E807" s="5"/>
      <c r="F807" s="369"/>
      <c r="G807" s="369"/>
      <c r="I807" s="5"/>
      <c r="J807" s="5"/>
      <c r="K807" s="295"/>
      <c r="L807" s="5"/>
      <c r="M807" s="298"/>
      <c r="N807" s="5"/>
      <c r="O807" s="298"/>
      <c r="P807" s="299"/>
      <c r="Q807" s="5"/>
      <c r="R807" s="5"/>
      <c r="S807" s="5"/>
      <c r="T807" s="5"/>
      <c r="U807" s="5"/>
      <c r="V807" s="5"/>
      <c r="W807" s="5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  <c r="ER807" s="14"/>
      <c r="ES807" s="14"/>
      <c r="ET807" s="14"/>
      <c r="EU807" s="14"/>
      <c r="EV807" s="14"/>
      <c r="EW807" s="14"/>
      <c r="EX807" s="14"/>
      <c r="EY807" s="14"/>
      <c r="EZ807" s="14"/>
      <c r="FA807" s="14"/>
      <c r="FB807" s="14"/>
      <c r="FC807" s="14"/>
      <c r="FD807" s="14"/>
      <c r="FE807" s="14"/>
      <c r="FF807" s="14"/>
      <c r="FG807" s="14"/>
      <c r="FH807" s="14"/>
      <c r="FI807" s="14"/>
      <c r="FJ807" s="14"/>
      <c r="FK807" s="14"/>
      <c r="FL807" s="14"/>
      <c r="FM807" s="14"/>
      <c r="FN807" s="14"/>
      <c r="FO807" s="14"/>
      <c r="FP807" s="14"/>
      <c r="FQ807" s="14"/>
      <c r="FR807" s="14"/>
      <c r="FS807" s="14"/>
      <c r="FT807" s="14"/>
      <c r="FU807" s="14"/>
      <c r="FV807" s="14"/>
      <c r="FW807" s="14"/>
      <c r="FX807" s="14"/>
      <c r="FY807" s="14"/>
      <c r="FZ807" s="14"/>
      <c r="GA807" s="14"/>
      <c r="GB807" s="14"/>
      <c r="GC807" s="14"/>
      <c r="GD807" s="14"/>
      <c r="GE807" s="5"/>
      <c r="GF807" s="5"/>
      <c r="GG807" s="5"/>
      <c r="GH807" s="5"/>
      <c r="GI807" s="5"/>
      <c r="GJ807" s="5"/>
      <c r="GK807" s="5"/>
      <c r="GL807" s="5"/>
      <c r="GM807" s="5"/>
      <c r="GN807" s="5"/>
    </row>
    <row r="808" spans="1:196" s="286" customFormat="1">
      <c r="A808" s="1"/>
      <c r="B808" s="2"/>
      <c r="C808" s="2"/>
      <c r="D808" s="2"/>
      <c r="E808" s="5"/>
      <c r="F808" s="369"/>
      <c r="G808" s="369"/>
      <c r="I808" s="5"/>
      <c r="J808" s="5"/>
      <c r="K808" s="295"/>
      <c r="L808" s="5"/>
      <c r="M808" s="298"/>
      <c r="N808" s="5"/>
      <c r="O808" s="298"/>
      <c r="P808" s="299"/>
      <c r="Q808" s="5"/>
      <c r="R808" s="5"/>
      <c r="S808" s="5"/>
      <c r="T808" s="5"/>
      <c r="U808" s="5"/>
      <c r="V808" s="5"/>
      <c r="W808" s="5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4"/>
      <c r="FP808" s="14"/>
      <c r="FQ808" s="14"/>
      <c r="FR808" s="14"/>
      <c r="FS808" s="14"/>
      <c r="FT808" s="14"/>
      <c r="FU808" s="14"/>
      <c r="FV808" s="14"/>
      <c r="FW808" s="14"/>
      <c r="FX808" s="14"/>
      <c r="FY808" s="14"/>
      <c r="FZ808" s="14"/>
      <c r="GA808" s="14"/>
      <c r="GB808" s="14"/>
      <c r="GC808" s="14"/>
      <c r="GD808" s="14"/>
      <c r="GE808" s="5"/>
      <c r="GF808" s="5"/>
      <c r="GG808" s="5"/>
      <c r="GH808" s="5"/>
      <c r="GI808" s="5"/>
      <c r="GJ808" s="5"/>
      <c r="GK808" s="5"/>
      <c r="GL808" s="5"/>
      <c r="GM808" s="5"/>
      <c r="GN808" s="5"/>
    </row>
    <row r="809" spans="1:196" s="286" customFormat="1">
      <c r="A809" s="1"/>
      <c r="B809" s="2"/>
      <c r="C809" s="2"/>
      <c r="D809" s="2"/>
      <c r="E809" s="5"/>
      <c r="F809" s="369"/>
      <c r="G809" s="369"/>
      <c r="I809" s="5"/>
      <c r="J809" s="5"/>
      <c r="K809" s="295"/>
      <c r="L809" s="5"/>
      <c r="M809" s="298"/>
      <c r="N809" s="5"/>
      <c r="O809" s="298"/>
      <c r="P809" s="299"/>
      <c r="Q809" s="5"/>
      <c r="R809" s="5"/>
      <c r="S809" s="5"/>
      <c r="T809" s="5"/>
      <c r="U809" s="5"/>
      <c r="V809" s="5"/>
      <c r="W809" s="5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4"/>
      <c r="EF809" s="14"/>
      <c r="EG809" s="14"/>
      <c r="EH809" s="14"/>
      <c r="EI809" s="14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  <c r="ET809" s="14"/>
      <c r="EU809" s="14"/>
      <c r="EV809" s="14"/>
      <c r="EW809" s="14"/>
      <c r="EX809" s="14"/>
      <c r="EY809" s="14"/>
      <c r="EZ809" s="14"/>
      <c r="FA809" s="14"/>
      <c r="FB809" s="14"/>
      <c r="FC809" s="14"/>
      <c r="FD809" s="14"/>
      <c r="FE809" s="14"/>
      <c r="FF809" s="14"/>
      <c r="FG809" s="14"/>
      <c r="FH809" s="14"/>
      <c r="FI809" s="14"/>
      <c r="FJ809" s="14"/>
      <c r="FK809" s="14"/>
      <c r="FL809" s="14"/>
      <c r="FM809" s="14"/>
      <c r="FN809" s="14"/>
      <c r="FO809" s="14"/>
      <c r="FP809" s="14"/>
      <c r="FQ809" s="14"/>
      <c r="FR809" s="14"/>
      <c r="FS809" s="14"/>
      <c r="FT809" s="14"/>
      <c r="FU809" s="14"/>
      <c r="FV809" s="14"/>
      <c r="FW809" s="14"/>
      <c r="FX809" s="14"/>
      <c r="FY809" s="14"/>
      <c r="FZ809" s="14"/>
      <c r="GA809" s="14"/>
      <c r="GB809" s="14"/>
      <c r="GC809" s="14"/>
      <c r="GD809" s="14"/>
      <c r="GE809" s="5"/>
      <c r="GF809" s="5"/>
      <c r="GG809" s="5"/>
      <c r="GH809" s="5"/>
      <c r="GI809" s="5"/>
      <c r="GJ809" s="5"/>
      <c r="GK809" s="5"/>
      <c r="GL809" s="5"/>
      <c r="GM809" s="5"/>
      <c r="GN809" s="5"/>
    </row>
    <row r="810" spans="1:196" s="286" customFormat="1">
      <c r="A810" s="1"/>
      <c r="B810" s="2"/>
      <c r="C810" s="2"/>
      <c r="D810" s="2"/>
      <c r="E810" s="5"/>
      <c r="F810" s="369"/>
      <c r="G810" s="369"/>
      <c r="I810" s="5"/>
      <c r="J810" s="5"/>
      <c r="K810" s="295"/>
      <c r="L810" s="5"/>
      <c r="M810" s="298"/>
      <c r="N810" s="5"/>
      <c r="O810" s="298"/>
      <c r="P810" s="299"/>
      <c r="Q810" s="5"/>
      <c r="R810" s="5"/>
      <c r="S810" s="5"/>
      <c r="T810" s="5"/>
      <c r="U810" s="5"/>
      <c r="V810" s="5"/>
      <c r="W810" s="5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4"/>
      <c r="FP810" s="14"/>
      <c r="FQ810" s="14"/>
      <c r="FR810" s="14"/>
      <c r="FS810" s="14"/>
      <c r="FT810" s="14"/>
      <c r="FU810" s="14"/>
      <c r="FV810" s="14"/>
      <c r="FW810" s="14"/>
      <c r="FX810" s="14"/>
      <c r="FY810" s="14"/>
      <c r="FZ810" s="14"/>
      <c r="GA810" s="14"/>
      <c r="GB810" s="14"/>
      <c r="GC810" s="14"/>
      <c r="GD810" s="14"/>
      <c r="GE810" s="5"/>
      <c r="GF810" s="5"/>
      <c r="GG810" s="5"/>
      <c r="GH810" s="5"/>
      <c r="GI810" s="5"/>
      <c r="GJ810" s="5"/>
      <c r="GK810" s="5"/>
      <c r="GL810" s="5"/>
      <c r="GM810" s="5"/>
      <c r="GN810" s="5"/>
    </row>
    <row r="811" spans="1:196" s="286" customFormat="1">
      <c r="A811" s="1"/>
      <c r="B811" s="2"/>
      <c r="C811" s="2"/>
      <c r="D811" s="2"/>
      <c r="E811" s="5"/>
      <c r="F811" s="369"/>
      <c r="G811" s="369"/>
      <c r="I811" s="5"/>
      <c r="J811" s="5"/>
      <c r="K811" s="295"/>
      <c r="L811" s="5"/>
      <c r="M811" s="298"/>
      <c r="N811" s="5"/>
      <c r="O811" s="298"/>
      <c r="P811" s="299"/>
      <c r="Q811" s="5"/>
      <c r="R811" s="5"/>
      <c r="S811" s="5"/>
      <c r="T811" s="5"/>
      <c r="U811" s="5"/>
      <c r="V811" s="5"/>
      <c r="W811" s="5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4"/>
      <c r="FP811" s="14"/>
      <c r="FQ811" s="14"/>
      <c r="FR811" s="14"/>
      <c r="FS811" s="14"/>
      <c r="FT811" s="14"/>
      <c r="FU811" s="14"/>
      <c r="FV811" s="14"/>
      <c r="FW811" s="14"/>
      <c r="FX811" s="14"/>
      <c r="FY811" s="14"/>
      <c r="FZ811" s="14"/>
      <c r="GA811" s="14"/>
      <c r="GB811" s="14"/>
      <c r="GC811" s="14"/>
      <c r="GD811" s="14"/>
      <c r="GE811" s="5"/>
      <c r="GF811" s="5"/>
      <c r="GG811" s="5"/>
      <c r="GH811" s="5"/>
      <c r="GI811" s="5"/>
      <c r="GJ811" s="5"/>
      <c r="GK811" s="5"/>
      <c r="GL811" s="5"/>
      <c r="GM811" s="5"/>
      <c r="GN811" s="5"/>
    </row>
    <row r="812" spans="1:196" s="286" customFormat="1">
      <c r="A812" s="1"/>
      <c r="B812" s="2"/>
      <c r="C812" s="2"/>
      <c r="D812" s="2"/>
      <c r="E812" s="5"/>
      <c r="F812" s="369"/>
      <c r="G812" s="369"/>
      <c r="I812" s="5"/>
      <c r="J812" s="5"/>
      <c r="K812" s="295"/>
      <c r="L812" s="5"/>
      <c r="M812" s="298"/>
      <c r="N812" s="5"/>
      <c r="O812" s="298"/>
      <c r="P812" s="299"/>
      <c r="Q812" s="5"/>
      <c r="R812" s="5"/>
      <c r="S812" s="5"/>
      <c r="T812" s="5"/>
      <c r="U812" s="5"/>
      <c r="V812" s="5"/>
      <c r="W812" s="5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4"/>
      <c r="EF812" s="14"/>
      <c r="EG812" s="14"/>
      <c r="EH812" s="14"/>
      <c r="EI812" s="14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  <c r="FG812" s="14"/>
      <c r="FH812" s="14"/>
      <c r="FI812" s="14"/>
      <c r="FJ812" s="14"/>
      <c r="FK812" s="14"/>
      <c r="FL812" s="14"/>
      <c r="FM812" s="14"/>
      <c r="FN812" s="14"/>
      <c r="FO812" s="14"/>
      <c r="FP812" s="14"/>
      <c r="FQ812" s="14"/>
      <c r="FR812" s="14"/>
      <c r="FS812" s="14"/>
      <c r="FT812" s="14"/>
      <c r="FU812" s="14"/>
      <c r="FV812" s="14"/>
      <c r="FW812" s="14"/>
      <c r="FX812" s="14"/>
      <c r="FY812" s="14"/>
      <c r="FZ812" s="14"/>
      <c r="GA812" s="14"/>
      <c r="GB812" s="14"/>
      <c r="GC812" s="14"/>
      <c r="GD812" s="14"/>
      <c r="GE812" s="5"/>
      <c r="GF812" s="5"/>
      <c r="GG812" s="5"/>
      <c r="GH812" s="5"/>
      <c r="GI812" s="5"/>
      <c r="GJ812" s="5"/>
      <c r="GK812" s="5"/>
      <c r="GL812" s="5"/>
      <c r="GM812" s="5"/>
      <c r="GN812" s="5"/>
    </row>
    <row r="813" spans="1:196" s="286" customFormat="1">
      <c r="A813" s="1"/>
      <c r="B813" s="2"/>
      <c r="C813" s="2"/>
      <c r="D813" s="2"/>
      <c r="E813" s="5"/>
      <c r="F813" s="369"/>
      <c r="G813" s="369"/>
      <c r="I813" s="5"/>
      <c r="J813" s="5"/>
      <c r="K813" s="295"/>
      <c r="L813" s="5"/>
      <c r="M813" s="298"/>
      <c r="N813" s="5"/>
      <c r="O813" s="298"/>
      <c r="P813" s="299"/>
      <c r="Q813" s="5"/>
      <c r="R813" s="5"/>
      <c r="S813" s="5"/>
      <c r="T813" s="5"/>
      <c r="U813" s="5"/>
      <c r="V813" s="5"/>
      <c r="W813" s="5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4"/>
      <c r="EF813" s="14"/>
      <c r="EG813" s="14"/>
      <c r="EH813" s="14"/>
      <c r="EI813" s="14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  <c r="FG813" s="14"/>
      <c r="FH813" s="14"/>
      <c r="FI813" s="14"/>
      <c r="FJ813" s="14"/>
      <c r="FK813" s="14"/>
      <c r="FL813" s="14"/>
      <c r="FM813" s="14"/>
      <c r="FN813" s="14"/>
      <c r="FO813" s="14"/>
      <c r="FP813" s="14"/>
      <c r="FQ813" s="14"/>
      <c r="FR813" s="14"/>
      <c r="FS813" s="14"/>
      <c r="FT813" s="14"/>
      <c r="FU813" s="14"/>
      <c r="FV813" s="14"/>
      <c r="FW813" s="14"/>
      <c r="FX813" s="14"/>
      <c r="FY813" s="14"/>
      <c r="FZ813" s="14"/>
      <c r="GA813" s="14"/>
      <c r="GB813" s="14"/>
      <c r="GC813" s="14"/>
      <c r="GD813" s="14"/>
      <c r="GE813" s="5"/>
      <c r="GF813" s="5"/>
      <c r="GG813" s="5"/>
      <c r="GH813" s="5"/>
      <c r="GI813" s="5"/>
      <c r="GJ813" s="5"/>
      <c r="GK813" s="5"/>
      <c r="GL813" s="5"/>
      <c r="GM813" s="5"/>
      <c r="GN813" s="5"/>
    </row>
    <row r="814" spans="1:196" s="286" customFormat="1">
      <c r="A814" s="1"/>
      <c r="B814" s="2"/>
      <c r="C814" s="2"/>
      <c r="D814" s="2"/>
      <c r="E814" s="5"/>
      <c r="F814" s="369"/>
      <c r="G814" s="369"/>
      <c r="I814" s="5"/>
      <c r="J814" s="5"/>
      <c r="K814" s="295"/>
      <c r="L814" s="5"/>
      <c r="M814" s="298"/>
      <c r="N814" s="5"/>
      <c r="O814" s="298"/>
      <c r="P814" s="299"/>
      <c r="Q814" s="5"/>
      <c r="R814" s="5"/>
      <c r="S814" s="5"/>
      <c r="T814" s="5"/>
      <c r="U814" s="5"/>
      <c r="V814" s="5"/>
      <c r="W814" s="5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  <c r="ER814" s="14"/>
      <c r="ES814" s="14"/>
      <c r="ET814" s="14"/>
      <c r="EU814" s="14"/>
      <c r="EV814" s="14"/>
      <c r="EW814" s="14"/>
      <c r="EX814" s="14"/>
      <c r="EY814" s="14"/>
      <c r="EZ814" s="14"/>
      <c r="FA814" s="14"/>
      <c r="FB814" s="14"/>
      <c r="FC814" s="14"/>
      <c r="FD814" s="14"/>
      <c r="FE814" s="14"/>
      <c r="FF814" s="14"/>
      <c r="FG814" s="14"/>
      <c r="FH814" s="14"/>
      <c r="FI814" s="14"/>
      <c r="FJ814" s="14"/>
      <c r="FK814" s="14"/>
      <c r="FL814" s="14"/>
      <c r="FM814" s="14"/>
      <c r="FN814" s="14"/>
      <c r="FO814" s="14"/>
      <c r="FP814" s="14"/>
      <c r="FQ814" s="14"/>
      <c r="FR814" s="14"/>
      <c r="FS814" s="14"/>
      <c r="FT814" s="14"/>
      <c r="FU814" s="14"/>
      <c r="FV814" s="14"/>
      <c r="FW814" s="14"/>
      <c r="FX814" s="14"/>
      <c r="FY814" s="14"/>
      <c r="FZ814" s="14"/>
      <c r="GA814" s="14"/>
      <c r="GB814" s="14"/>
      <c r="GC814" s="14"/>
      <c r="GD814" s="14"/>
      <c r="GE814" s="5"/>
      <c r="GF814" s="5"/>
      <c r="GG814" s="5"/>
      <c r="GH814" s="5"/>
      <c r="GI814" s="5"/>
      <c r="GJ814" s="5"/>
      <c r="GK814" s="5"/>
      <c r="GL814" s="5"/>
      <c r="GM814" s="5"/>
      <c r="GN814" s="5"/>
    </row>
    <row r="815" spans="1:196" s="286" customFormat="1">
      <c r="A815" s="1"/>
      <c r="B815" s="2"/>
      <c r="C815" s="2"/>
      <c r="D815" s="2"/>
      <c r="E815" s="5"/>
      <c r="F815" s="369"/>
      <c r="G815" s="369"/>
      <c r="I815" s="5"/>
      <c r="J815" s="5"/>
      <c r="K815" s="295"/>
      <c r="L815" s="5"/>
      <c r="M815" s="298"/>
      <c r="N815" s="5"/>
      <c r="O815" s="298"/>
      <c r="P815" s="299"/>
      <c r="Q815" s="5"/>
      <c r="R815" s="5"/>
      <c r="S815" s="5"/>
      <c r="T815" s="5"/>
      <c r="U815" s="5"/>
      <c r="V815" s="5"/>
      <c r="W815" s="5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  <c r="ER815" s="14"/>
      <c r="ES815" s="14"/>
      <c r="ET815" s="14"/>
      <c r="EU815" s="14"/>
      <c r="EV815" s="14"/>
      <c r="EW815" s="14"/>
      <c r="EX815" s="14"/>
      <c r="EY815" s="14"/>
      <c r="EZ815" s="14"/>
      <c r="FA815" s="14"/>
      <c r="FB815" s="14"/>
      <c r="FC815" s="14"/>
      <c r="FD815" s="14"/>
      <c r="FE815" s="14"/>
      <c r="FF815" s="14"/>
      <c r="FG815" s="14"/>
      <c r="FH815" s="14"/>
      <c r="FI815" s="14"/>
      <c r="FJ815" s="14"/>
      <c r="FK815" s="14"/>
      <c r="FL815" s="14"/>
      <c r="FM815" s="14"/>
      <c r="FN815" s="14"/>
      <c r="FO815" s="14"/>
      <c r="FP815" s="14"/>
      <c r="FQ815" s="14"/>
      <c r="FR815" s="14"/>
      <c r="FS815" s="14"/>
      <c r="FT815" s="14"/>
      <c r="FU815" s="14"/>
      <c r="FV815" s="14"/>
      <c r="FW815" s="14"/>
      <c r="FX815" s="14"/>
      <c r="FY815" s="14"/>
      <c r="FZ815" s="14"/>
      <c r="GA815" s="14"/>
      <c r="GB815" s="14"/>
      <c r="GC815" s="14"/>
      <c r="GD815" s="14"/>
      <c r="GE815" s="5"/>
      <c r="GF815" s="5"/>
      <c r="GG815" s="5"/>
      <c r="GH815" s="5"/>
      <c r="GI815" s="5"/>
      <c r="GJ815" s="5"/>
      <c r="GK815" s="5"/>
      <c r="GL815" s="5"/>
      <c r="GM815" s="5"/>
      <c r="GN815" s="5"/>
    </row>
    <row r="816" spans="1:196" s="286" customFormat="1">
      <c r="A816" s="1"/>
      <c r="B816" s="2"/>
      <c r="C816" s="2"/>
      <c r="D816" s="2"/>
      <c r="E816" s="5"/>
      <c r="F816" s="369"/>
      <c r="G816" s="369"/>
      <c r="I816" s="5"/>
      <c r="J816" s="5"/>
      <c r="K816" s="295"/>
      <c r="L816" s="5"/>
      <c r="M816" s="298"/>
      <c r="N816" s="5"/>
      <c r="O816" s="298"/>
      <c r="P816" s="299"/>
      <c r="Q816" s="5"/>
      <c r="R816" s="5"/>
      <c r="S816" s="5"/>
      <c r="T816" s="5"/>
      <c r="U816" s="5"/>
      <c r="V816" s="5"/>
      <c r="W816" s="5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4"/>
      <c r="ER816" s="14"/>
      <c r="ES816" s="14"/>
      <c r="ET816" s="14"/>
      <c r="EU816" s="14"/>
      <c r="EV816" s="14"/>
      <c r="EW816" s="14"/>
      <c r="EX816" s="14"/>
      <c r="EY816" s="14"/>
      <c r="EZ816" s="14"/>
      <c r="FA816" s="14"/>
      <c r="FB816" s="14"/>
      <c r="FC816" s="14"/>
      <c r="FD816" s="14"/>
      <c r="FE816" s="14"/>
      <c r="FF816" s="14"/>
      <c r="FG816" s="14"/>
      <c r="FH816" s="14"/>
      <c r="FI816" s="14"/>
      <c r="FJ816" s="14"/>
      <c r="FK816" s="14"/>
      <c r="FL816" s="14"/>
      <c r="FM816" s="14"/>
      <c r="FN816" s="14"/>
      <c r="FO816" s="14"/>
      <c r="FP816" s="14"/>
      <c r="FQ816" s="14"/>
      <c r="FR816" s="14"/>
      <c r="FS816" s="14"/>
      <c r="FT816" s="14"/>
      <c r="FU816" s="14"/>
      <c r="FV816" s="14"/>
      <c r="FW816" s="14"/>
      <c r="FX816" s="14"/>
      <c r="FY816" s="14"/>
      <c r="FZ816" s="14"/>
      <c r="GA816" s="14"/>
      <c r="GB816" s="14"/>
      <c r="GC816" s="14"/>
      <c r="GD816" s="14"/>
      <c r="GE816" s="5"/>
      <c r="GF816" s="5"/>
      <c r="GG816" s="5"/>
      <c r="GH816" s="5"/>
      <c r="GI816" s="5"/>
      <c r="GJ816" s="5"/>
      <c r="GK816" s="5"/>
      <c r="GL816" s="5"/>
      <c r="GM816" s="5"/>
      <c r="GN816" s="5"/>
    </row>
    <row r="817" spans="1:196" s="286" customFormat="1">
      <c r="A817" s="1"/>
      <c r="B817" s="2"/>
      <c r="C817" s="2"/>
      <c r="D817" s="2"/>
      <c r="E817" s="5"/>
      <c r="F817" s="369"/>
      <c r="G817" s="369"/>
      <c r="I817" s="5"/>
      <c r="J817" s="5"/>
      <c r="K817" s="295"/>
      <c r="L817" s="5"/>
      <c r="M817" s="298"/>
      <c r="N817" s="5"/>
      <c r="O817" s="298"/>
      <c r="P817" s="299"/>
      <c r="Q817" s="5"/>
      <c r="R817" s="5"/>
      <c r="S817" s="5"/>
      <c r="T817" s="5"/>
      <c r="U817" s="5"/>
      <c r="V817" s="5"/>
      <c r="W817" s="5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  <c r="ER817" s="14"/>
      <c r="ES817" s="14"/>
      <c r="ET817" s="14"/>
      <c r="EU817" s="14"/>
      <c r="EV817" s="14"/>
      <c r="EW817" s="14"/>
      <c r="EX817" s="14"/>
      <c r="EY817" s="14"/>
      <c r="EZ817" s="14"/>
      <c r="FA817" s="14"/>
      <c r="FB817" s="14"/>
      <c r="FC817" s="14"/>
      <c r="FD817" s="14"/>
      <c r="FE817" s="14"/>
      <c r="FF817" s="14"/>
      <c r="FG817" s="14"/>
      <c r="FH817" s="14"/>
      <c r="FI817" s="14"/>
      <c r="FJ817" s="14"/>
      <c r="FK817" s="14"/>
      <c r="FL817" s="14"/>
      <c r="FM817" s="14"/>
      <c r="FN817" s="14"/>
      <c r="FO817" s="14"/>
      <c r="FP817" s="14"/>
      <c r="FQ817" s="14"/>
      <c r="FR817" s="14"/>
      <c r="FS817" s="14"/>
      <c r="FT817" s="14"/>
      <c r="FU817" s="14"/>
      <c r="FV817" s="14"/>
      <c r="FW817" s="14"/>
      <c r="FX817" s="14"/>
      <c r="FY817" s="14"/>
      <c r="FZ817" s="14"/>
      <c r="GA817" s="14"/>
      <c r="GB817" s="14"/>
      <c r="GC817" s="14"/>
      <c r="GD817" s="14"/>
      <c r="GE817" s="5"/>
      <c r="GF817" s="5"/>
      <c r="GG817" s="5"/>
      <c r="GH817" s="5"/>
      <c r="GI817" s="5"/>
      <c r="GJ817" s="5"/>
      <c r="GK817" s="5"/>
      <c r="GL817" s="5"/>
      <c r="GM817" s="5"/>
      <c r="GN817" s="5"/>
    </row>
    <row r="818" spans="1:196" s="286" customFormat="1">
      <c r="A818" s="1"/>
      <c r="B818" s="2"/>
      <c r="C818" s="2"/>
      <c r="D818" s="2"/>
      <c r="E818" s="5"/>
      <c r="F818" s="369"/>
      <c r="G818" s="369"/>
      <c r="I818" s="5"/>
      <c r="J818" s="5"/>
      <c r="K818" s="295"/>
      <c r="L818" s="5"/>
      <c r="M818" s="298"/>
      <c r="N818" s="5"/>
      <c r="O818" s="298"/>
      <c r="P818" s="299"/>
      <c r="Q818" s="5"/>
      <c r="R818" s="5"/>
      <c r="S818" s="5"/>
      <c r="T818" s="5"/>
      <c r="U818" s="5"/>
      <c r="V818" s="5"/>
      <c r="W818" s="5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4"/>
      <c r="EF818" s="14"/>
      <c r="EG818" s="14"/>
      <c r="EH818" s="14"/>
      <c r="EI818" s="14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  <c r="FG818" s="14"/>
      <c r="FH818" s="14"/>
      <c r="FI818" s="14"/>
      <c r="FJ818" s="14"/>
      <c r="FK818" s="14"/>
      <c r="FL818" s="14"/>
      <c r="FM818" s="14"/>
      <c r="FN818" s="14"/>
      <c r="FO818" s="14"/>
      <c r="FP818" s="14"/>
      <c r="FQ818" s="14"/>
      <c r="FR818" s="14"/>
      <c r="FS818" s="14"/>
      <c r="FT818" s="14"/>
      <c r="FU818" s="14"/>
      <c r="FV818" s="14"/>
      <c r="FW818" s="14"/>
      <c r="FX818" s="14"/>
      <c r="FY818" s="14"/>
      <c r="FZ818" s="14"/>
      <c r="GA818" s="14"/>
      <c r="GB818" s="14"/>
      <c r="GC818" s="14"/>
      <c r="GD818" s="14"/>
      <c r="GE818" s="5"/>
      <c r="GF818" s="5"/>
      <c r="GG818" s="5"/>
      <c r="GH818" s="5"/>
      <c r="GI818" s="5"/>
      <c r="GJ818" s="5"/>
      <c r="GK818" s="5"/>
      <c r="GL818" s="5"/>
      <c r="GM818" s="5"/>
      <c r="GN818" s="5"/>
    </row>
    <row r="819" spans="1:196" s="286" customFormat="1">
      <c r="A819" s="1"/>
      <c r="B819" s="2"/>
      <c r="C819" s="2"/>
      <c r="D819" s="2"/>
      <c r="E819" s="5"/>
      <c r="F819" s="369"/>
      <c r="G819" s="369"/>
      <c r="I819" s="5"/>
      <c r="J819" s="5"/>
      <c r="K819" s="295"/>
      <c r="L819" s="5"/>
      <c r="M819" s="298"/>
      <c r="N819" s="5"/>
      <c r="O819" s="298"/>
      <c r="P819" s="299"/>
      <c r="Q819" s="5"/>
      <c r="R819" s="5"/>
      <c r="S819" s="5"/>
      <c r="T819" s="5"/>
      <c r="U819" s="5"/>
      <c r="V819" s="5"/>
      <c r="W819" s="5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  <c r="FG819" s="14"/>
      <c r="FH819" s="14"/>
      <c r="FI819" s="14"/>
      <c r="FJ819" s="14"/>
      <c r="FK819" s="14"/>
      <c r="FL819" s="14"/>
      <c r="FM819" s="14"/>
      <c r="FN819" s="14"/>
      <c r="FO819" s="14"/>
      <c r="FP819" s="14"/>
      <c r="FQ819" s="14"/>
      <c r="FR819" s="14"/>
      <c r="FS819" s="14"/>
      <c r="FT819" s="14"/>
      <c r="FU819" s="14"/>
      <c r="FV819" s="14"/>
      <c r="FW819" s="14"/>
      <c r="FX819" s="14"/>
      <c r="FY819" s="14"/>
      <c r="FZ819" s="14"/>
      <c r="GA819" s="14"/>
      <c r="GB819" s="14"/>
      <c r="GC819" s="14"/>
      <c r="GD819" s="14"/>
      <c r="GE819" s="5"/>
      <c r="GF819" s="5"/>
      <c r="GG819" s="5"/>
      <c r="GH819" s="5"/>
      <c r="GI819" s="5"/>
      <c r="GJ819" s="5"/>
      <c r="GK819" s="5"/>
      <c r="GL819" s="5"/>
      <c r="GM819" s="5"/>
      <c r="GN819" s="5"/>
    </row>
    <row r="820" spans="1:196" s="286" customFormat="1">
      <c r="A820" s="1"/>
      <c r="B820" s="2"/>
      <c r="C820" s="2"/>
      <c r="D820" s="2"/>
      <c r="E820" s="5"/>
      <c r="F820" s="369"/>
      <c r="G820" s="369"/>
      <c r="I820" s="5"/>
      <c r="J820" s="5"/>
      <c r="K820" s="295"/>
      <c r="L820" s="5"/>
      <c r="M820" s="298"/>
      <c r="N820" s="5"/>
      <c r="O820" s="298"/>
      <c r="P820" s="299"/>
      <c r="Q820" s="5"/>
      <c r="R820" s="5"/>
      <c r="S820" s="5"/>
      <c r="T820" s="5"/>
      <c r="U820" s="5"/>
      <c r="V820" s="5"/>
      <c r="W820" s="5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4"/>
      <c r="EF820" s="14"/>
      <c r="EG820" s="14"/>
      <c r="EH820" s="14"/>
      <c r="EI820" s="14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  <c r="FG820" s="14"/>
      <c r="FH820" s="14"/>
      <c r="FI820" s="14"/>
      <c r="FJ820" s="14"/>
      <c r="FK820" s="14"/>
      <c r="FL820" s="14"/>
      <c r="FM820" s="14"/>
      <c r="FN820" s="14"/>
      <c r="FO820" s="14"/>
      <c r="FP820" s="14"/>
      <c r="FQ820" s="14"/>
      <c r="FR820" s="14"/>
      <c r="FS820" s="14"/>
      <c r="FT820" s="14"/>
      <c r="FU820" s="14"/>
      <c r="FV820" s="14"/>
      <c r="FW820" s="14"/>
      <c r="FX820" s="14"/>
      <c r="FY820" s="14"/>
      <c r="FZ820" s="14"/>
      <c r="GA820" s="14"/>
      <c r="GB820" s="14"/>
      <c r="GC820" s="14"/>
      <c r="GD820" s="14"/>
      <c r="GE820" s="5"/>
      <c r="GF820" s="5"/>
      <c r="GG820" s="5"/>
      <c r="GH820" s="5"/>
      <c r="GI820" s="5"/>
      <c r="GJ820" s="5"/>
      <c r="GK820" s="5"/>
      <c r="GL820" s="5"/>
      <c r="GM820" s="5"/>
      <c r="GN820" s="5"/>
    </row>
    <row r="821" spans="1:196" s="286" customFormat="1">
      <c r="A821" s="1"/>
      <c r="B821" s="2"/>
      <c r="C821" s="2"/>
      <c r="D821" s="2"/>
      <c r="E821" s="5"/>
      <c r="F821" s="369"/>
      <c r="G821" s="369"/>
      <c r="I821" s="5"/>
      <c r="J821" s="5"/>
      <c r="K821" s="295"/>
      <c r="L821" s="5"/>
      <c r="M821" s="298"/>
      <c r="N821" s="5"/>
      <c r="O821" s="298"/>
      <c r="P821" s="299"/>
      <c r="Q821" s="5"/>
      <c r="R821" s="5"/>
      <c r="S821" s="5"/>
      <c r="T821" s="5"/>
      <c r="U821" s="5"/>
      <c r="V821" s="5"/>
      <c r="W821" s="5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4"/>
      <c r="FP821" s="14"/>
      <c r="FQ821" s="14"/>
      <c r="FR821" s="14"/>
      <c r="FS821" s="14"/>
      <c r="FT821" s="14"/>
      <c r="FU821" s="14"/>
      <c r="FV821" s="14"/>
      <c r="FW821" s="14"/>
      <c r="FX821" s="14"/>
      <c r="FY821" s="14"/>
      <c r="FZ821" s="14"/>
      <c r="GA821" s="14"/>
      <c r="GB821" s="14"/>
      <c r="GC821" s="14"/>
      <c r="GD821" s="14"/>
      <c r="GE821" s="5"/>
      <c r="GF821" s="5"/>
      <c r="GG821" s="5"/>
      <c r="GH821" s="5"/>
      <c r="GI821" s="5"/>
      <c r="GJ821" s="5"/>
      <c r="GK821" s="5"/>
      <c r="GL821" s="5"/>
      <c r="GM821" s="5"/>
      <c r="GN821" s="5"/>
    </row>
    <row r="822" spans="1:196" s="286" customFormat="1">
      <c r="A822" s="1"/>
      <c r="B822" s="2"/>
      <c r="C822" s="2"/>
      <c r="D822" s="2"/>
      <c r="E822" s="5"/>
      <c r="F822" s="369"/>
      <c r="G822" s="369"/>
      <c r="I822" s="5"/>
      <c r="J822" s="5"/>
      <c r="K822" s="295"/>
      <c r="L822" s="5"/>
      <c r="M822" s="298"/>
      <c r="N822" s="5"/>
      <c r="O822" s="298"/>
      <c r="P822" s="299"/>
      <c r="Q822" s="5"/>
      <c r="R822" s="5"/>
      <c r="S822" s="5"/>
      <c r="T822" s="5"/>
      <c r="U822" s="5"/>
      <c r="V822" s="5"/>
      <c r="W822" s="5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  <c r="FG822" s="14"/>
      <c r="FH822" s="14"/>
      <c r="FI822" s="14"/>
      <c r="FJ822" s="14"/>
      <c r="FK822" s="14"/>
      <c r="FL822" s="14"/>
      <c r="FM822" s="14"/>
      <c r="FN822" s="14"/>
      <c r="FO822" s="14"/>
      <c r="FP822" s="14"/>
      <c r="FQ822" s="14"/>
      <c r="FR822" s="14"/>
      <c r="FS822" s="14"/>
      <c r="FT822" s="14"/>
      <c r="FU822" s="14"/>
      <c r="FV822" s="14"/>
      <c r="FW822" s="14"/>
      <c r="FX822" s="14"/>
      <c r="FY822" s="14"/>
      <c r="FZ822" s="14"/>
      <c r="GA822" s="14"/>
      <c r="GB822" s="14"/>
      <c r="GC822" s="14"/>
      <c r="GD822" s="14"/>
      <c r="GE822" s="5"/>
      <c r="GF822" s="5"/>
      <c r="GG822" s="5"/>
      <c r="GH822" s="5"/>
      <c r="GI822" s="5"/>
      <c r="GJ822" s="5"/>
      <c r="GK822" s="5"/>
      <c r="GL822" s="5"/>
      <c r="GM822" s="5"/>
      <c r="GN822" s="5"/>
    </row>
    <row r="823" spans="1:196" s="286" customFormat="1">
      <c r="A823" s="1"/>
      <c r="B823" s="2"/>
      <c r="C823" s="2"/>
      <c r="D823" s="2"/>
      <c r="E823" s="5"/>
      <c r="F823" s="369"/>
      <c r="G823" s="369"/>
      <c r="I823" s="5"/>
      <c r="J823" s="5"/>
      <c r="K823" s="295"/>
      <c r="L823" s="5"/>
      <c r="M823" s="298"/>
      <c r="N823" s="5"/>
      <c r="O823" s="298"/>
      <c r="P823" s="299"/>
      <c r="Q823" s="5"/>
      <c r="R823" s="5"/>
      <c r="S823" s="5"/>
      <c r="T823" s="5"/>
      <c r="U823" s="5"/>
      <c r="V823" s="5"/>
      <c r="W823" s="5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  <c r="FG823" s="14"/>
      <c r="FH823" s="14"/>
      <c r="FI823" s="14"/>
      <c r="FJ823" s="14"/>
      <c r="FK823" s="14"/>
      <c r="FL823" s="14"/>
      <c r="FM823" s="14"/>
      <c r="FN823" s="14"/>
      <c r="FO823" s="14"/>
      <c r="FP823" s="14"/>
      <c r="FQ823" s="14"/>
      <c r="FR823" s="14"/>
      <c r="FS823" s="14"/>
      <c r="FT823" s="14"/>
      <c r="FU823" s="14"/>
      <c r="FV823" s="14"/>
      <c r="FW823" s="14"/>
      <c r="FX823" s="14"/>
      <c r="FY823" s="14"/>
      <c r="FZ823" s="14"/>
      <c r="GA823" s="14"/>
      <c r="GB823" s="14"/>
      <c r="GC823" s="14"/>
      <c r="GD823" s="14"/>
      <c r="GE823" s="5"/>
      <c r="GF823" s="5"/>
      <c r="GG823" s="5"/>
      <c r="GH823" s="5"/>
      <c r="GI823" s="5"/>
      <c r="GJ823" s="5"/>
      <c r="GK823" s="5"/>
      <c r="GL823" s="5"/>
      <c r="GM823" s="5"/>
      <c r="GN823" s="5"/>
    </row>
    <row r="824" spans="1:196" s="286" customFormat="1">
      <c r="A824" s="1"/>
      <c r="B824" s="2"/>
      <c r="C824" s="2"/>
      <c r="D824" s="2"/>
      <c r="E824" s="5"/>
      <c r="F824" s="369"/>
      <c r="G824" s="369"/>
      <c r="I824" s="5"/>
      <c r="J824" s="5"/>
      <c r="K824" s="295"/>
      <c r="L824" s="5"/>
      <c r="M824" s="298"/>
      <c r="N824" s="5"/>
      <c r="O824" s="298"/>
      <c r="P824" s="299"/>
      <c r="Q824" s="5"/>
      <c r="R824" s="5"/>
      <c r="S824" s="5"/>
      <c r="T824" s="5"/>
      <c r="U824" s="5"/>
      <c r="V824" s="5"/>
      <c r="W824" s="5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  <c r="FG824" s="14"/>
      <c r="FH824" s="14"/>
      <c r="FI824" s="14"/>
      <c r="FJ824" s="14"/>
      <c r="FK824" s="14"/>
      <c r="FL824" s="14"/>
      <c r="FM824" s="14"/>
      <c r="FN824" s="14"/>
      <c r="FO824" s="14"/>
      <c r="FP824" s="14"/>
      <c r="FQ824" s="14"/>
      <c r="FR824" s="14"/>
      <c r="FS824" s="14"/>
      <c r="FT824" s="14"/>
      <c r="FU824" s="14"/>
      <c r="FV824" s="14"/>
      <c r="FW824" s="14"/>
      <c r="FX824" s="14"/>
      <c r="FY824" s="14"/>
      <c r="FZ824" s="14"/>
      <c r="GA824" s="14"/>
      <c r="GB824" s="14"/>
      <c r="GC824" s="14"/>
      <c r="GD824" s="14"/>
      <c r="GE824" s="5"/>
      <c r="GF824" s="5"/>
      <c r="GG824" s="5"/>
      <c r="GH824" s="5"/>
      <c r="GI824" s="5"/>
      <c r="GJ824" s="5"/>
      <c r="GK824" s="5"/>
      <c r="GL824" s="5"/>
      <c r="GM824" s="5"/>
      <c r="GN824" s="5"/>
    </row>
    <row r="825" spans="1:196" s="286" customFormat="1">
      <c r="A825" s="1"/>
      <c r="B825" s="2"/>
      <c r="C825" s="2"/>
      <c r="D825" s="2"/>
      <c r="E825" s="5"/>
      <c r="F825" s="369"/>
      <c r="G825" s="369"/>
      <c r="I825" s="5"/>
      <c r="J825" s="5"/>
      <c r="K825" s="295"/>
      <c r="L825" s="5"/>
      <c r="M825" s="298"/>
      <c r="N825" s="5"/>
      <c r="O825" s="298"/>
      <c r="P825" s="299"/>
      <c r="Q825" s="5"/>
      <c r="R825" s="5"/>
      <c r="S825" s="5"/>
      <c r="T825" s="5"/>
      <c r="U825" s="5"/>
      <c r="V825" s="5"/>
      <c r="W825" s="5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  <c r="FG825" s="14"/>
      <c r="FH825" s="14"/>
      <c r="FI825" s="14"/>
      <c r="FJ825" s="14"/>
      <c r="FK825" s="14"/>
      <c r="FL825" s="14"/>
      <c r="FM825" s="14"/>
      <c r="FN825" s="14"/>
      <c r="FO825" s="14"/>
      <c r="FP825" s="14"/>
      <c r="FQ825" s="14"/>
      <c r="FR825" s="14"/>
      <c r="FS825" s="14"/>
      <c r="FT825" s="14"/>
      <c r="FU825" s="14"/>
      <c r="FV825" s="14"/>
      <c r="FW825" s="14"/>
      <c r="FX825" s="14"/>
      <c r="FY825" s="14"/>
      <c r="FZ825" s="14"/>
      <c r="GA825" s="14"/>
      <c r="GB825" s="14"/>
      <c r="GC825" s="14"/>
      <c r="GD825" s="14"/>
      <c r="GE825" s="5"/>
      <c r="GF825" s="5"/>
      <c r="GG825" s="5"/>
      <c r="GH825" s="5"/>
      <c r="GI825" s="5"/>
      <c r="GJ825" s="5"/>
      <c r="GK825" s="5"/>
      <c r="GL825" s="5"/>
      <c r="GM825" s="5"/>
      <c r="GN825" s="5"/>
    </row>
    <row r="826" spans="1:196" s="286" customFormat="1">
      <c r="A826" s="1"/>
      <c r="B826" s="2"/>
      <c r="C826" s="2"/>
      <c r="D826" s="2"/>
      <c r="E826" s="5"/>
      <c r="F826" s="369"/>
      <c r="G826" s="369"/>
      <c r="I826" s="5"/>
      <c r="J826" s="5"/>
      <c r="K826" s="295"/>
      <c r="L826" s="5"/>
      <c r="M826" s="298"/>
      <c r="N826" s="5"/>
      <c r="O826" s="298"/>
      <c r="P826" s="299"/>
      <c r="Q826" s="5"/>
      <c r="R826" s="5"/>
      <c r="S826" s="5"/>
      <c r="T826" s="5"/>
      <c r="U826" s="5"/>
      <c r="V826" s="5"/>
      <c r="W826" s="5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  <c r="FS826" s="14"/>
      <c r="FT826" s="14"/>
      <c r="FU826" s="14"/>
      <c r="FV826" s="14"/>
      <c r="FW826" s="14"/>
      <c r="FX826" s="14"/>
      <c r="FY826" s="14"/>
      <c r="FZ826" s="14"/>
      <c r="GA826" s="14"/>
      <c r="GB826" s="14"/>
      <c r="GC826" s="14"/>
      <c r="GD826" s="14"/>
      <c r="GE826" s="5"/>
      <c r="GF826" s="5"/>
      <c r="GG826" s="5"/>
      <c r="GH826" s="5"/>
      <c r="GI826" s="5"/>
      <c r="GJ826" s="5"/>
      <c r="GK826" s="5"/>
      <c r="GL826" s="5"/>
      <c r="GM826" s="5"/>
      <c r="GN826" s="5"/>
    </row>
    <row r="827" spans="1:196" s="286" customFormat="1">
      <c r="A827" s="1"/>
      <c r="B827" s="2"/>
      <c r="C827" s="2"/>
      <c r="D827" s="2"/>
      <c r="E827" s="5"/>
      <c r="F827" s="369"/>
      <c r="G827" s="369"/>
      <c r="I827" s="5"/>
      <c r="J827" s="5"/>
      <c r="K827" s="295"/>
      <c r="L827" s="5"/>
      <c r="M827" s="298"/>
      <c r="N827" s="5"/>
      <c r="O827" s="298"/>
      <c r="P827" s="299"/>
      <c r="Q827" s="5"/>
      <c r="R827" s="5"/>
      <c r="S827" s="5"/>
      <c r="T827" s="5"/>
      <c r="U827" s="5"/>
      <c r="V827" s="5"/>
      <c r="W827" s="5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  <c r="FG827" s="14"/>
      <c r="FH827" s="14"/>
      <c r="FI827" s="14"/>
      <c r="FJ827" s="14"/>
      <c r="FK827" s="14"/>
      <c r="FL827" s="14"/>
      <c r="FM827" s="14"/>
      <c r="FN827" s="14"/>
      <c r="FO827" s="14"/>
      <c r="FP827" s="14"/>
      <c r="FQ827" s="14"/>
      <c r="FR827" s="14"/>
      <c r="FS827" s="14"/>
      <c r="FT827" s="14"/>
      <c r="FU827" s="14"/>
      <c r="FV827" s="14"/>
      <c r="FW827" s="14"/>
      <c r="FX827" s="14"/>
      <c r="FY827" s="14"/>
      <c r="FZ827" s="14"/>
      <c r="GA827" s="14"/>
      <c r="GB827" s="14"/>
      <c r="GC827" s="14"/>
      <c r="GD827" s="14"/>
      <c r="GE827" s="5"/>
      <c r="GF827" s="5"/>
      <c r="GG827" s="5"/>
      <c r="GH827" s="5"/>
      <c r="GI827" s="5"/>
      <c r="GJ827" s="5"/>
      <c r="GK827" s="5"/>
      <c r="GL827" s="5"/>
      <c r="GM827" s="5"/>
      <c r="GN827" s="5"/>
    </row>
    <row r="828" spans="1:196" s="286" customFormat="1">
      <c r="A828" s="1"/>
      <c r="B828" s="2"/>
      <c r="C828" s="2"/>
      <c r="D828" s="2"/>
      <c r="E828" s="5"/>
      <c r="F828" s="369"/>
      <c r="G828" s="369"/>
      <c r="I828" s="5"/>
      <c r="J828" s="5"/>
      <c r="K828" s="295"/>
      <c r="L828" s="5"/>
      <c r="M828" s="298"/>
      <c r="N828" s="5"/>
      <c r="O828" s="298"/>
      <c r="P828" s="299"/>
      <c r="Q828" s="5"/>
      <c r="R828" s="5"/>
      <c r="S828" s="5"/>
      <c r="T828" s="5"/>
      <c r="U828" s="5"/>
      <c r="V828" s="5"/>
      <c r="W828" s="5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4"/>
      <c r="FP828" s="14"/>
      <c r="FQ828" s="14"/>
      <c r="FR828" s="14"/>
      <c r="FS828" s="14"/>
      <c r="FT828" s="14"/>
      <c r="FU828" s="14"/>
      <c r="FV828" s="14"/>
      <c r="FW828" s="14"/>
      <c r="FX828" s="14"/>
      <c r="FY828" s="14"/>
      <c r="FZ828" s="14"/>
      <c r="GA828" s="14"/>
      <c r="GB828" s="14"/>
      <c r="GC828" s="14"/>
      <c r="GD828" s="14"/>
      <c r="GE828" s="5"/>
      <c r="GF828" s="5"/>
      <c r="GG828" s="5"/>
      <c r="GH828" s="5"/>
      <c r="GI828" s="5"/>
      <c r="GJ828" s="5"/>
      <c r="GK828" s="5"/>
      <c r="GL828" s="5"/>
      <c r="GM828" s="5"/>
      <c r="GN828" s="5"/>
    </row>
    <row r="829" spans="1:196" s="286" customFormat="1">
      <c r="A829" s="1"/>
      <c r="B829" s="2"/>
      <c r="C829" s="2"/>
      <c r="D829" s="2"/>
      <c r="E829" s="5"/>
      <c r="F829" s="369"/>
      <c r="G829" s="369"/>
      <c r="I829" s="5"/>
      <c r="J829" s="5"/>
      <c r="K829" s="295"/>
      <c r="L829" s="5"/>
      <c r="M829" s="298"/>
      <c r="N829" s="5"/>
      <c r="O829" s="298"/>
      <c r="P829" s="299"/>
      <c r="Q829" s="5"/>
      <c r="R829" s="5"/>
      <c r="S829" s="5"/>
      <c r="T829" s="5"/>
      <c r="U829" s="5"/>
      <c r="V829" s="5"/>
      <c r="W829" s="5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4"/>
      <c r="FP829" s="14"/>
      <c r="FQ829" s="14"/>
      <c r="FR829" s="14"/>
      <c r="FS829" s="14"/>
      <c r="FT829" s="14"/>
      <c r="FU829" s="14"/>
      <c r="FV829" s="14"/>
      <c r="FW829" s="14"/>
      <c r="FX829" s="14"/>
      <c r="FY829" s="14"/>
      <c r="FZ829" s="14"/>
      <c r="GA829" s="14"/>
      <c r="GB829" s="14"/>
      <c r="GC829" s="14"/>
      <c r="GD829" s="14"/>
      <c r="GE829" s="5"/>
      <c r="GF829" s="5"/>
      <c r="GG829" s="5"/>
      <c r="GH829" s="5"/>
      <c r="GI829" s="5"/>
      <c r="GJ829" s="5"/>
      <c r="GK829" s="5"/>
      <c r="GL829" s="5"/>
      <c r="GM829" s="5"/>
      <c r="GN829" s="5"/>
    </row>
    <row r="830" spans="1:196" s="286" customFormat="1">
      <c r="A830" s="1"/>
      <c r="B830" s="2"/>
      <c r="C830" s="2"/>
      <c r="D830" s="2"/>
      <c r="E830" s="5"/>
      <c r="F830" s="369"/>
      <c r="G830" s="369"/>
      <c r="I830" s="5"/>
      <c r="J830" s="5"/>
      <c r="K830" s="295"/>
      <c r="L830" s="5"/>
      <c r="M830" s="298"/>
      <c r="N830" s="5"/>
      <c r="O830" s="298"/>
      <c r="P830" s="299"/>
      <c r="Q830" s="5"/>
      <c r="R830" s="5"/>
      <c r="S830" s="5"/>
      <c r="T830" s="5"/>
      <c r="U830" s="5"/>
      <c r="V830" s="5"/>
      <c r="W830" s="5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4"/>
      <c r="FP830" s="14"/>
      <c r="FQ830" s="14"/>
      <c r="FR830" s="14"/>
      <c r="FS830" s="14"/>
      <c r="FT830" s="14"/>
      <c r="FU830" s="14"/>
      <c r="FV830" s="14"/>
      <c r="FW830" s="14"/>
      <c r="FX830" s="14"/>
      <c r="FY830" s="14"/>
      <c r="FZ830" s="14"/>
      <c r="GA830" s="14"/>
      <c r="GB830" s="14"/>
      <c r="GC830" s="14"/>
      <c r="GD830" s="14"/>
      <c r="GE830" s="5"/>
      <c r="GF830" s="5"/>
      <c r="GG830" s="5"/>
      <c r="GH830" s="5"/>
      <c r="GI830" s="5"/>
      <c r="GJ830" s="5"/>
      <c r="GK830" s="5"/>
      <c r="GL830" s="5"/>
      <c r="GM830" s="5"/>
      <c r="GN830" s="5"/>
    </row>
    <row r="831" spans="1:196" s="286" customFormat="1">
      <c r="A831" s="1"/>
      <c r="B831" s="2"/>
      <c r="C831" s="2"/>
      <c r="D831" s="2"/>
      <c r="E831" s="5"/>
      <c r="F831" s="369"/>
      <c r="G831" s="369"/>
      <c r="I831" s="5"/>
      <c r="J831" s="5"/>
      <c r="K831" s="295"/>
      <c r="L831" s="5"/>
      <c r="M831" s="298"/>
      <c r="N831" s="5"/>
      <c r="O831" s="298"/>
      <c r="P831" s="299"/>
      <c r="Q831" s="5"/>
      <c r="R831" s="5"/>
      <c r="S831" s="5"/>
      <c r="T831" s="5"/>
      <c r="U831" s="5"/>
      <c r="V831" s="5"/>
      <c r="W831" s="5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4"/>
      <c r="FP831" s="14"/>
      <c r="FQ831" s="14"/>
      <c r="FR831" s="14"/>
      <c r="FS831" s="14"/>
      <c r="FT831" s="14"/>
      <c r="FU831" s="14"/>
      <c r="FV831" s="14"/>
      <c r="FW831" s="14"/>
      <c r="FX831" s="14"/>
      <c r="FY831" s="14"/>
      <c r="FZ831" s="14"/>
      <c r="GA831" s="14"/>
      <c r="GB831" s="14"/>
      <c r="GC831" s="14"/>
      <c r="GD831" s="14"/>
      <c r="GE831" s="5"/>
      <c r="GF831" s="5"/>
      <c r="GG831" s="5"/>
      <c r="GH831" s="5"/>
      <c r="GI831" s="5"/>
      <c r="GJ831" s="5"/>
      <c r="GK831" s="5"/>
      <c r="GL831" s="5"/>
      <c r="GM831" s="5"/>
      <c r="GN831" s="5"/>
    </row>
    <row r="832" spans="1:196" s="286" customFormat="1">
      <c r="A832" s="1"/>
      <c r="B832" s="2"/>
      <c r="C832" s="2"/>
      <c r="D832" s="2"/>
      <c r="E832" s="5"/>
      <c r="F832" s="369"/>
      <c r="G832" s="369"/>
      <c r="I832" s="5"/>
      <c r="J832" s="5"/>
      <c r="K832" s="295"/>
      <c r="L832" s="5"/>
      <c r="M832" s="298"/>
      <c r="N832" s="5"/>
      <c r="O832" s="298"/>
      <c r="P832" s="299"/>
      <c r="Q832" s="5"/>
      <c r="R832" s="5"/>
      <c r="S832" s="5"/>
      <c r="T832" s="5"/>
      <c r="U832" s="5"/>
      <c r="V832" s="5"/>
      <c r="W832" s="5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4"/>
      <c r="FP832" s="14"/>
      <c r="FQ832" s="14"/>
      <c r="FR832" s="14"/>
      <c r="FS832" s="14"/>
      <c r="FT832" s="14"/>
      <c r="FU832" s="14"/>
      <c r="FV832" s="14"/>
      <c r="FW832" s="14"/>
      <c r="FX832" s="14"/>
      <c r="FY832" s="14"/>
      <c r="FZ832" s="14"/>
      <c r="GA832" s="14"/>
      <c r="GB832" s="14"/>
      <c r="GC832" s="14"/>
      <c r="GD832" s="14"/>
      <c r="GE832" s="5"/>
      <c r="GF832" s="5"/>
      <c r="GG832" s="5"/>
      <c r="GH832" s="5"/>
      <c r="GI832" s="5"/>
      <c r="GJ832" s="5"/>
      <c r="GK832" s="5"/>
      <c r="GL832" s="5"/>
      <c r="GM832" s="5"/>
      <c r="GN832" s="5"/>
    </row>
    <row r="833" spans="1:196" s="286" customFormat="1">
      <c r="A833" s="1"/>
      <c r="B833" s="2"/>
      <c r="C833" s="2"/>
      <c r="D833" s="2"/>
      <c r="E833" s="5"/>
      <c r="F833" s="369"/>
      <c r="G833" s="369"/>
      <c r="I833" s="5"/>
      <c r="J833" s="5"/>
      <c r="K833" s="295"/>
      <c r="L833" s="5"/>
      <c r="M833" s="298"/>
      <c r="N833" s="5"/>
      <c r="O833" s="298"/>
      <c r="P833" s="299"/>
      <c r="Q833" s="5"/>
      <c r="R833" s="5"/>
      <c r="S833" s="5"/>
      <c r="T833" s="5"/>
      <c r="U833" s="5"/>
      <c r="V833" s="5"/>
      <c r="W833" s="5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4"/>
      <c r="FP833" s="14"/>
      <c r="FQ833" s="14"/>
      <c r="FR833" s="14"/>
      <c r="FS833" s="14"/>
      <c r="FT833" s="14"/>
      <c r="FU833" s="14"/>
      <c r="FV833" s="14"/>
      <c r="FW833" s="14"/>
      <c r="FX833" s="14"/>
      <c r="FY833" s="14"/>
      <c r="FZ833" s="14"/>
      <c r="GA833" s="14"/>
      <c r="GB833" s="14"/>
      <c r="GC833" s="14"/>
      <c r="GD833" s="14"/>
      <c r="GE833" s="5"/>
      <c r="GF833" s="5"/>
      <c r="GG833" s="5"/>
      <c r="GH833" s="5"/>
      <c r="GI833" s="5"/>
      <c r="GJ833" s="5"/>
      <c r="GK833" s="5"/>
      <c r="GL833" s="5"/>
      <c r="GM833" s="5"/>
      <c r="GN833" s="5"/>
    </row>
    <row r="834" spans="1:196" s="286" customFormat="1">
      <c r="A834" s="1"/>
      <c r="B834" s="2"/>
      <c r="C834" s="2"/>
      <c r="D834" s="2"/>
      <c r="E834" s="5"/>
      <c r="F834" s="369"/>
      <c r="G834" s="369"/>
      <c r="I834" s="5"/>
      <c r="J834" s="5"/>
      <c r="K834" s="295"/>
      <c r="L834" s="5"/>
      <c r="M834" s="298"/>
      <c r="N834" s="5"/>
      <c r="O834" s="298"/>
      <c r="P834" s="299"/>
      <c r="Q834" s="5"/>
      <c r="R834" s="5"/>
      <c r="S834" s="5"/>
      <c r="T834" s="5"/>
      <c r="U834" s="5"/>
      <c r="V834" s="5"/>
      <c r="W834" s="5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  <c r="ER834" s="14"/>
      <c r="ES834" s="14"/>
      <c r="ET834" s="14"/>
      <c r="EU834" s="14"/>
      <c r="EV834" s="14"/>
      <c r="EW834" s="14"/>
      <c r="EX834" s="14"/>
      <c r="EY834" s="14"/>
      <c r="EZ834" s="14"/>
      <c r="FA834" s="14"/>
      <c r="FB834" s="14"/>
      <c r="FC834" s="14"/>
      <c r="FD834" s="14"/>
      <c r="FE834" s="14"/>
      <c r="FF834" s="14"/>
      <c r="FG834" s="14"/>
      <c r="FH834" s="14"/>
      <c r="FI834" s="14"/>
      <c r="FJ834" s="14"/>
      <c r="FK834" s="14"/>
      <c r="FL834" s="14"/>
      <c r="FM834" s="14"/>
      <c r="FN834" s="14"/>
      <c r="FO834" s="14"/>
      <c r="FP834" s="14"/>
      <c r="FQ834" s="14"/>
      <c r="FR834" s="14"/>
      <c r="FS834" s="14"/>
      <c r="FT834" s="14"/>
      <c r="FU834" s="14"/>
      <c r="FV834" s="14"/>
      <c r="FW834" s="14"/>
      <c r="FX834" s="14"/>
      <c r="FY834" s="14"/>
      <c r="FZ834" s="14"/>
      <c r="GA834" s="14"/>
      <c r="GB834" s="14"/>
      <c r="GC834" s="14"/>
      <c r="GD834" s="14"/>
      <c r="GE834" s="5"/>
      <c r="GF834" s="5"/>
      <c r="GG834" s="5"/>
      <c r="GH834" s="5"/>
      <c r="GI834" s="5"/>
      <c r="GJ834" s="5"/>
      <c r="GK834" s="5"/>
      <c r="GL834" s="5"/>
      <c r="GM834" s="5"/>
      <c r="GN834" s="5"/>
    </row>
    <row r="835" spans="1:196" s="286" customFormat="1">
      <c r="A835" s="1"/>
      <c r="B835" s="2"/>
      <c r="C835" s="2"/>
      <c r="D835" s="2"/>
      <c r="E835" s="5"/>
      <c r="F835" s="369"/>
      <c r="G835" s="369"/>
      <c r="I835" s="5"/>
      <c r="J835" s="5"/>
      <c r="K835" s="295"/>
      <c r="L835" s="5"/>
      <c r="M835" s="298"/>
      <c r="N835" s="5"/>
      <c r="O835" s="298"/>
      <c r="P835" s="299"/>
      <c r="Q835" s="5"/>
      <c r="R835" s="5"/>
      <c r="S835" s="5"/>
      <c r="T835" s="5"/>
      <c r="U835" s="5"/>
      <c r="V835" s="5"/>
      <c r="W835" s="5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  <c r="ER835" s="14"/>
      <c r="ES835" s="14"/>
      <c r="ET835" s="14"/>
      <c r="EU835" s="14"/>
      <c r="EV835" s="14"/>
      <c r="EW835" s="14"/>
      <c r="EX835" s="14"/>
      <c r="EY835" s="14"/>
      <c r="EZ835" s="14"/>
      <c r="FA835" s="14"/>
      <c r="FB835" s="14"/>
      <c r="FC835" s="14"/>
      <c r="FD835" s="14"/>
      <c r="FE835" s="14"/>
      <c r="FF835" s="14"/>
      <c r="FG835" s="14"/>
      <c r="FH835" s="14"/>
      <c r="FI835" s="14"/>
      <c r="FJ835" s="14"/>
      <c r="FK835" s="14"/>
      <c r="FL835" s="14"/>
      <c r="FM835" s="14"/>
      <c r="FN835" s="14"/>
      <c r="FO835" s="14"/>
      <c r="FP835" s="14"/>
      <c r="FQ835" s="14"/>
      <c r="FR835" s="14"/>
      <c r="FS835" s="14"/>
      <c r="FT835" s="14"/>
      <c r="FU835" s="14"/>
      <c r="FV835" s="14"/>
      <c r="FW835" s="14"/>
      <c r="FX835" s="14"/>
      <c r="FY835" s="14"/>
      <c r="FZ835" s="14"/>
      <c r="GA835" s="14"/>
      <c r="GB835" s="14"/>
      <c r="GC835" s="14"/>
      <c r="GD835" s="14"/>
      <c r="GE835" s="5"/>
      <c r="GF835" s="5"/>
      <c r="GG835" s="5"/>
      <c r="GH835" s="5"/>
      <c r="GI835" s="5"/>
      <c r="GJ835" s="5"/>
      <c r="GK835" s="5"/>
      <c r="GL835" s="5"/>
      <c r="GM835" s="5"/>
      <c r="GN835" s="5"/>
    </row>
    <row r="836" spans="1:196" s="286" customFormat="1">
      <c r="A836" s="1"/>
      <c r="B836" s="2"/>
      <c r="C836" s="2"/>
      <c r="D836" s="2"/>
      <c r="E836" s="5"/>
      <c r="F836" s="369"/>
      <c r="G836" s="369"/>
      <c r="I836" s="5"/>
      <c r="J836" s="5"/>
      <c r="K836" s="295"/>
      <c r="L836" s="5"/>
      <c r="M836" s="298"/>
      <c r="N836" s="5"/>
      <c r="O836" s="298"/>
      <c r="P836" s="299"/>
      <c r="Q836" s="5"/>
      <c r="R836" s="5"/>
      <c r="S836" s="5"/>
      <c r="T836" s="5"/>
      <c r="U836" s="5"/>
      <c r="V836" s="5"/>
      <c r="W836" s="5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  <c r="ET836" s="14"/>
      <c r="EU836" s="14"/>
      <c r="EV836" s="14"/>
      <c r="EW836" s="14"/>
      <c r="EX836" s="14"/>
      <c r="EY836" s="14"/>
      <c r="EZ836" s="14"/>
      <c r="FA836" s="14"/>
      <c r="FB836" s="14"/>
      <c r="FC836" s="14"/>
      <c r="FD836" s="14"/>
      <c r="FE836" s="14"/>
      <c r="FF836" s="14"/>
      <c r="FG836" s="14"/>
      <c r="FH836" s="14"/>
      <c r="FI836" s="14"/>
      <c r="FJ836" s="14"/>
      <c r="FK836" s="14"/>
      <c r="FL836" s="14"/>
      <c r="FM836" s="14"/>
      <c r="FN836" s="14"/>
      <c r="FO836" s="14"/>
      <c r="FP836" s="14"/>
      <c r="FQ836" s="14"/>
      <c r="FR836" s="14"/>
      <c r="FS836" s="14"/>
      <c r="FT836" s="14"/>
      <c r="FU836" s="14"/>
      <c r="FV836" s="14"/>
      <c r="FW836" s="14"/>
      <c r="FX836" s="14"/>
      <c r="FY836" s="14"/>
      <c r="FZ836" s="14"/>
      <c r="GA836" s="14"/>
      <c r="GB836" s="14"/>
      <c r="GC836" s="14"/>
      <c r="GD836" s="14"/>
      <c r="GE836" s="5"/>
      <c r="GF836" s="5"/>
      <c r="GG836" s="5"/>
      <c r="GH836" s="5"/>
      <c r="GI836" s="5"/>
      <c r="GJ836" s="5"/>
      <c r="GK836" s="5"/>
      <c r="GL836" s="5"/>
      <c r="GM836" s="5"/>
      <c r="GN836" s="5"/>
    </row>
    <row r="837" spans="1:196" s="286" customFormat="1">
      <c r="A837" s="1"/>
      <c r="B837" s="2"/>
      <c r="C837" s="2"/>
      <c r="D837" s="2"/>
      <c r="E837" s="5"/>
      <c r="F837" s="369"/>
      <c r="G837" s="369"/>
      <c r="I837" s="5"/>
      <c r="J837" s="5"/>
      <c r="K837" s="295"/>
      <c r="L837" s="5"/>
      <c r="M837" s="298"/>
      <c r="N837" s="5"/>
      <c r="O837" s="298"/>
      <c r="P837" s="299"/>
      <c r="Q837" s="5"/>
      <c r="R837" s="5"/>
      <c r="S837" s="5"/>
      <c r="T837" s="5"/>
      <c r="U837" s="5"/>
      <c r="V837" s="5"/>
      <c r="W837" s="5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  <c r="ER837" s="14"/>
      <c r="ES837" s="14"/>
      <c r="ET837" s="14"/>
      <c r="EU837" s="14"/>
      <c r="EV837" s="14"/>
      <c r="EW837" s="14"/>
      <c r="EX837" s="14"/>
      <c r="EY837" s="14"/>
      <c r="EZ837" s="14"/>
      <c r="FA837" s="14"/>
      <c r="FB837" s="14"/>
      <c r="FC837" s="14"/>
      <c r="FD837" s="14"/>
      <c r="FE837" s="14"/>
      <c r="FF837" s="14"/>
      <c r="FG837" s="14"/>
      <c r="FH837" s="14"/>
      <c r="FI837" s="14"/>
      <c r="FJ837" s="14"/>
      <c r="FK837" s="14"/>
      <c r="FL837" s="14"/>
      <c r="FM837" s="14"/>
      <c r="FN837" s="14"/>
      <c r="FO837" s="14"/>
      <c r="FP837" s="14"/>
      <c r="FQ837" s="14"/>
      <c r="FR837" s="14"/>
      <c r="FS837" s="14"/>
      <c r="FT837" s="14"/>
      <c r="FU837" s="14"/>
      <c r="FV837" s="14"/>
      <c r="FW837" s="14"/>
      <c r="FX837" s="14"/>
      <c r="FY837" s="14"/>
      <c r="FZ837" s="14"/>
      <c r="GA837" s="14"/>
      <c r="GB837" s="14"/>
      <c r="GC837" s="14"/>
      <c r="GD837" s="14"/>
      <c r="GE837" s="5"/>
      <c r="GF837" s="5"/>
      <c r="GG837" s="5"/>
      <c r="GH837" s="5"/>
      <c r="GI837" s="5"/>
      <c r="GJ837" s="5"/>
      <c r="GK837" s="5"/>
      <c r="GL837" s="5"/>
      <c r="GM837" s="5"/>
      <c r="GN837" s="5"/>
    </row>
    <row r="838" spans="1:196" s="286" customFormat="1">
      <c r="A838" s="1"/>
      <c r="B838" s="2"/>
      <c r="C838" s="2"/>
      <c r="D838" s="2"/>
      <c r="E838" s="5"/>
      <c r="F838" s="369"/>
      <c r="G838" s="369"/>
      <c r="I838" s="5"/>
      <c r="J838" s="5"/>
      <c r="K838" s="295"/>
      <c r="L838" s="5"/>
      <c r="M838" s="298"/>
      <c r="N838" s="5"/>
      <c r="O838" s="298"/>
      <c r="P838" s="299"/>
      <c r="Q838" s="5"/>
      <c r="R838" s="5"/>
      <c r="S838" s="5"/>
      <c r="T838" s="5"/>
      <c r="U838" s="5"/>
      <c r="V838" s="5"/>
      <c r="W838" s="5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4"/>
      <c r="EF838" s="14"/>
      <c r="EG838" s="14"/>
      <c r="EH838" s="14"/>
      <c r="EI838" s="14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  <c r="FG838" s="14"/>
      <c r="FH838" s="14"/>
      <c r="FI838" s="14"/>
      <c r="FJ838" s="14"/>
      <c r="FK838" s="14"/>
      <c r="FL838" s="14"/>
      <c r="FM838" s="14"/>
      <c r="FN838" s="14"/>
      <c r="FO838" s="14"/>
      <c r="FP838" s="14"/>
      <c r="FQ838" s="14"/>
      <c r="FR838" s="14"/>
      <c r="FS838" s="14"/>
      <c r="FT838" s="14"/>
      <c r="FU838" s="14"/>
      <c r="FV838" s="14"/>
      <c r="FW838" s="14"/>
      <c r="FX838" s="14"/>
      <c r="FY838" s="14"/>
      <c r="FZ838" s="14"/>
      <c r="GA838" s="14"/>
      <c r="GB838" s="14"/>
      <c r="GC838" s="14"/>
      <c r="GD838" s="14"/>
      <c r="GE838" s="5"/>
      <c r="GF838" s="5"/>
      <c r="GG838" s="5"/>
      <c r="GH838" s="5"/>
      <c r="GI838" s="5"/>
      <c r="GJ838" s="5"/>
      <c r="GK838" s="5"/>
      <c r="GL838" s="5"/>
      <c r="GM838" s="5"/>
      <c r="GN838" s="5"/>
    </row>
    <row r="839" spans="1:196" s="286" customFormat="1">
      <c r="A839" s="1"/>
      <c r="B839" s="2"/>
      <c r="C839" s="2"/>
      <c r="D839" s="2"/>
      <c r="E839" s="5"/>
      <c r="F839" s="369"/>
      <c r="G839" s="369"/>
      <c r="I839" s="5"/>
      <c r="J839" s="5"/>
      <c r="K839" s="295"/>
      <c r="L839" s="5"/>
      <c r="M839" s="298"/>
      <c r="N839" s="5"/>
      <c r="O839" s="298"/>
      <c r="P839" s="299"/>
      <c r="Q839" s="5"/>
      <c r="R839" s="5"/>
      <c r="S839" s="5"/>
      <c r="T839" s="5"/>
      <c r="U839" s="5"/>
      <c r="V839" s="5"/>
      <c r="W839" s="5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4"/>
      <c r="EF839" s="14"/>
      <c r="EG839" s="14"/>
      <c r="EH839" s="14"/>
      <c r="EI839" s="14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  <c r="FG839" s="14"/>
      <c r="FH839" s="14"/>
      <c r="FI839" s="14"/>
      <c r="FJ839" s="14"/>
      <c r="FK839" s="14"/>
      <c r="FL839" s="14"/>
      <c r="FM839" s="14"/>
      <c r="FN839" s="14"/>
      <c r="FO839" s="14"/>
      <c r="FP839" s="14"/>
      <c r="FQ839" s="14"/>
      <c r="FR839" s="14"/>
      <c r="FS839" s="14"/>
      <c r="FT839" s="14"/>
      <c r="FU839" s="14"/>
      <c r="FV839" s="14"/>
      <c r="FW839" s="14"/>
      <c r="FX839" s="14"/>
      <c r="FY839" s="14"/>
      <c r="FZ839" s="14"/>
      <c r="GA839" s="14"/>
      <c r="GB839" s="14"/>
      <c r="GC839" s="14"/>
      <c r="GD839" s="14"/>
      <c r="GE839" s="5"/>
      <c r="GF839" s="5"/>
      <c r="GG839" s="5"/>
      <c r="GH839" s="5"/>
      <c r="GI839" s="5"/>
      <c r="GJ839" s="5"/>
      <c r="GK839" s="5"/>
      <c r="GL839" s="5"/>
      <c r="GM839" s="5"/>
      <c r="GN839" s="5"/>
    </row>
    <row r="840" spans="1:196" s="286" customFormat="1">
      <c r="A840" s="1"/>
      <c r="B840" s="2"/>
      <c r="C840" s="2"/>
      <c r="D840" s="2"/>
      <c r="E840" s="5"/>
      <c r="F840" s="369"/>
      <c r="G840" s="369"/>
      <c r="I840" s="5"/>
      <c r="J840" s="5"/>
      <c r="K840" s="295"/>
      <c r="L840" s="5"/>
      <c r="M840" s="298"/>
      <c r="N840" s="5"/>
      <c r="O840" s="298"/>
      <c r="P840" s="299"/>
      <c r="Q840" s="5"/>
      <c r="R840" s="5"/>
      <c r="S840" s="5"/>
      <c r="T840" s="5"/>
      <c r="U840" s="5"/>
      <c r="V840" s="5"/>
      <c r="W840" s="5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4"/>
      <c r="EF840" s="14"/>
      <c r="EG840" s="14"/>
      <c r="EH840" s="14"/>
      <c r="EI840" s="14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  <c r="FG840" s="14"/>
      <c r="FH840" s="14"/>
      <c r="FI840" s="14"/>
      <c r="FJ840" s="14"/>
      <c r="FK840" s="14"/>
      <c r="FL840" s="14"/>
      <c r="FM840" s="14"/>
      <c r="FN840" s="14"/>
      <c r="FO840" s="14"/>
      <c r="FP840" s="14"/>
      <c r="FQ840" s="14"/>
      <c r="FR840" s="14"/>
      <c r="FS840" s="14"/>
      <c r="FT840" s="14"/>
      <c r="FU840" s="14"/>
      <c r="FV840" s="14"/>
      <c r="FW840" s="14"/>
      <c r="FX840" s="14"/>
      <c r="FY840" s="14"/>
      <c r="FZ840" s="14"/>
      <c r="GA840" s="14"/>
      <c r="GB840" s="14"/>
      <c r="GC840" s="14"/>
      <c r="GD840" s="14"/>
      <c r="GE840" s="5"/>
      <c r="GF840" s="5"/>
      <c r="GG840" s="5"/>
      <c r="GH840" s="5"/>
      <c r="GI840" s="5"/>
      <c r="GJ840" s="5"/>
      <c r="GK840" s="5"/>
      <c r="GL840" s="5"/>
      <c r="GM840" s="5"/>
      <c r="GN840" s="5"/>
    </row>
    <row r="841" spans="1:196" s="286" customFormat="1">
      <c r="A841" s="1"/>
      <c r="B841" s="2"/>
      <c r="C841" s="2"/>
      <c r="D841" s="2"/>
      <c r="E841" s="5"/>
      <c r="F841" s="369"/>
      <c r="G841" s="369"/>
      <c r="I841" s="5"/>
      <c r="J841" s="5"/>
      <c r="K841" s="295"/>
      <c r="L841" s="5"/>
      <c r="M841" s="298"/>
      <c r="N841" s="5"/>
      <c r="O841" s="298"/>
      <c r="P841" s="299"/>
      <c r="Q841" s="5"/>
      <c r="R841" s="5"/>
      <c r="S841" s="5"/>
      <c r="T841" s="5"/>
      <c r="U841" s="5"/>
      <c r="V841" s="5"/>
      <c r="W841" s="5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4"/>
      <c r="FP841" s="14"/>
      <c r="FQ841" s="14"/>
      <c r="FR841" s="14"/>
      <c r="FS841" s="14"/>
      <c r="FT841" s="14"/>
      <c r="FU841" s="14"/>
      <c r="FV841" s="14"/>
      <c r="FW841" s="14"/>
      <c r="FX841" s="14"/>
      <c r="FY841" s="14"/>
      <c r="FZ841" s="14"/>
      <c r="GA841" s="14"/>
      <c r="GB841" s="14"/>
      <c r="GC841" s="14"/>
      <c r="GD841" s="14"/>
      <c r="GE841" s="5"/>
      <c r="GF841" s="5"/>
      <c r="GG841" s="5"/>
      <c r="GH841" s="5"/>
      <c r="GI841" s="5"/>
      <c r="GJ841" s="5"/>
      <c r="GK841" s="5"/>
      <c r="GL841" s="5"/>
      <c r="GM841" s="5"/>
      <c r="GN841" s="5"/>
    </row>
    <row r="842" spans="1:196" s="286" customFormat="1">
      <c r="A842" s="1"/>
      <c r="B842" s="2"/>
      <c r="C842" s="2"/>
      <c r="D842" s="2"/>
      <c r="E842" s="5"/>
      <c r="F842" s="369"/>
      <c r="G842" s="369"/>
      <c r="I842" s="5"/>
      <c r="J842" s="5"/>
      <c r="K842" s="295"/>
      <c r="L842" s="5"/>
      <c r="M842" s="298"/>
      <c r="N842" s="5"/>
      <c r="O842" s="298"/>
      <c r="P842" s="299"/>
      <c r="Q842" s="5"/>
      <c r="R842" s="5"/>
      <c r="S842" s="5"/>
      <c r="T842" s="5"/>
      <c r="U842" s="5"/>
      <c r="V842" s="5"/>
      <c r="W842" s="5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4"/>
      <c r="FP842" s="14"/>
      <c r="FQ842" s="14"/>
      <c r="FR842" s="14"/>
      <c r="FS842" s="14"/>
      <c r="FT842" s="14"/>
      <c r="FU842" s="14"/>
      <c r="FV842" s="14"/>
      <c r="FW842" s="14"/>
      <c r="FX842" s="14"/>
      <c r="FY842" s="14"/>
      <c r="FZ842" s="14"/>
      <c r="GA842" s="14"/>
      <c r="GB842" s="14"/>
      <c r="GC842" s="14"/>
      <c r="GD842" s="14"/>
      <c r="GE842" s="5"/>
      <c r="GF842" s="5"/>
      <c r="GG842" s="5"/>
      <c r="GH842" s="5"/>
      <c r="GI842" s="5"/>
      <c r="GJ842" s="5"/>
      <c r="GK842" s="5"/>
      <c r="GL842" s="5"/>
      <c r="GM842" s="5"/>
      <c r="GN842" s="5"/>
    </row>
    <row r="843" spans="1:196" s="286" customFormat="1">
      <c r="A843" s="1"/>
      <c r="B843" s="2"/>
      <c r="C843" s="2"/>
      <c r="D843" s="2"/>
      <c r="E843" s="5"/>
      <c r="F843" s="369"/>
      <c r="G843" s="369"/>
      <c r="I843" s="5"/>
      <c r="J843" s="5"/>
      <c r="K843" s="295"/>
      <c r="L843" s="5"/>
      <c r="M843" s="298"/>
      <c r="N843" s="5"/>
      <c r="O843" s="298"/>
      <c r="P843" s="299"/>
      <c r="Q843" s="5"/>
      <c r="R843" s="5"/>
      <c r="S843" s="5"/>
      <c r="T843" s="5"/>
      <c r="U843" s="5"/>
      <c r="V843" s="5"/>
      <c r="W843" s="5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4"/>
      <c r="FP843" s="14"/>
      <c r="FQ843" s="14"/>
      <c r="FR843" s="14"/>
      <c r="FS843" s="14"/>
      <c r="FT843" s="14"/>
      <c r="FU843" s="14"/>
      <c r="FV843" s="14"/>
      <c r="FW843" s="14"/>
      <c r="FX843" s="14"/>
      <c r="FY843" s="14"/>
      <c r="FZ843" s="14"/>
      <c r="GA843" s="14"/>
      <c r="GB843" s="14"/>
      <c r="GC843" s="14"/>
      <c r="GD843" s="14"/>
      <c r="GE843" s="5"/>
      <c r="GF843" s="5"/>
      <c r="GG843" s="5"/>
      <c r="GH843" s="5"/>
      <c r="GI843" s="5"/>
      <c r="GJ843" s="5"/>
      <c r="GK843" s="5"/>
      <c r="GL843" s="5"/>
      <c r="GM843" s="5"/>
      <c r="GN843" s="5"/>
    </row>
    <row r="844" spans="1:196" s="286" customFormat="1">
      <c r="A844" s="1"/>
      <c r="B844" s="2"/>
      <c r="C844" s="2"/>
      <c r="D844" s="2"/>
      <c r="E844" s="5"/>
      <c r="F844" s="369"/>
      <c r="G844" s="369"/>
      <c r="I844" s="5"/>
      <c r="J844" s="5"/>
      <c r="K844" s="295"/>
      <c r="L844" s="5"/>
      <c r="M844" s="298"/>
      <c r="N844" s="5"/>
      <c r="O844" s="298"/>
      <c r="P844" s="299"/>
      <c r="Q844" s="5"/>
      <c r="R844" s="5"/>
      <c r="S844" s="5"/>
      <c r="T844" s="5"/>
      <c r="U844" s="5"/>
      <c r="V844" s="5"/>
      <c r="W844" s="5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  <c r="FS844" s="14"/>
      <c r="FT844" s="14"/>
      <c r="FU844" s="14"/>
      <c r="FV844" s="14"/>
      <c r="FW844" s="14"/>
      <c r="FX844" s="14"/>
      <c r="FY844" s="14"/>
      <c r="FZ844" s="14"/>
      <c r="GA844" s="14"/>
      <c r="GB844" s="14"/>
      <c r="GC844" s="14"/>
      <c r="GD844" s="14"/>
      <c r="GE844" s="5"/>
      <c r="GF844" s="5"/>
      <c r="GG844" s="5"/>
      <c r="GH844" s="5"/>
      <c r="GI844" s="5"/>
      <c r="GJ844" s="5"/>
      <c r="GK844" s="5"/>
      <c r="GL844" s="5"/>
      <c r="GM844" s="5"/>
      <c r="GN844" s="5"/>
    </row>
    <row r="845" spans="1:196" s="286" customFormat="1">
      <c r="A845" s="1"/>
      <c r="B845" s="2"/>
      <c r="C845" s="2"/>
      <c r="D845" s="2"/>
      <c r="E845" s="5"/>
      <c r="F845" s="369"/>
      <c r="G845" s="369"/>
      <c r="I845" s="5"/>
      <c r="J845" s="5"/>
      <c r="K845" s="295"/>
      <c r="L845" s="5"/>
      <c r="M845" s="298"/>
      <c r="N845" s="5"/>
      <c r="O845" s="298"/>
      <c r="P845" s="299"/>
      <c r="Q845" s="5"/>
      <c r="R845" s="5"/>
      <c r="S845" s="5"/>
      <c r="T845" s="5"/>
      <c r="U845" s="5"/>
      <c r="V845" s="5"/>
      <c r="W845" s="5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  <c r="FS845" s="14"/>
      <c r="FT845" s="14"/>
      <c r="FU845" s="14"/>
      <c r="FV845" s="14"/>
      <c r="FW845" s="14"/>
      <c r="FX845" s="14"/>
      <c r="FY845" s="14"/>
      <c r="FZ845" s="14"/>
      <c r="GA845" s="14"/>
      <c r="GB845" s="14"/>
      <c r="GC845" s="14"/>
      <c r="GD845" s="14"/>
      <c r="GE845" s="5"/>
      <c r="GF845" s="5"/>
      <c r="GG845" s="5"/>
      <c r="GH845" s="5"/>
      <c r="GI845" s="5"/>
      <c r="GJ845" s="5"/>
      <c r="GK845" s="5"/>
      <c r="GL845" s="5"/>
      <c r="GM845" s="5"/>
      <c r="GN845" s="5"/>
    </row>
    <row r="846" spans="1:196" s="286" customFormat="1">
      <c r="A846" s="1"/>
      <c r="B846" s="2"/>
      <c r="C846" s="2"/>
      <c r="D846" s="2"/>
      <c r="E846" s="5"/>
      <c r="F846" s="369"/>
      <c r="G846" s="369"/>
      <c r="I846" s="5"/>
      <c r="J846" s="5"/>
      <c r="K846" s="295"/>
      <c r="L846" s="5"/>
      <c r="M846" s="298"/>
      <c r="N846" s="5"/>
      <c r="O846" s="298"/>
      <c r="P846" s="299"/>
      <c r="Q846" s="5"/>
      <c r="R846" s="5"/>
      <c r="S846" s="5"/>
      <c r="T846" s="5"/>
      <c r="U846" s="5"/>
      <c r="V846" s="5"/>
      <c r="W846" s="5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  <c r="FS846" s="14"/>
      <c r="FT846" s="14"/>
      <c r="FU846" s="14"/>
      <c r="FV846" s="14"/>
      <c r="FW846" s="14"/>
      <c r="FX846" s="14"/>
      <c r="FY846" s="14"/>
      <c r="FZ846" s="14"/>
      <c r="GA846" s="14"/>
      <c r="GB846" s="14"/>
      <c r="GC846" s="14"/>
      <c r="GD846" s="14"/>
      <c r="GE846" s="5"/>
      <c r="GF846" s="5"/>
      <c r="GG846" s="5"/>
      <c r="GH846" s="5"/>
      <c r="GI846" s="5"/>
      <c r="GJ846" s="5"/>
      <c r="GK846" s="5"/>
      <c r="GL846" s="5"/>
      <c r="GM846" s="5"/>
      <c r="GN846" s="5"/>
    </row>
    <row r="847" spans="1:196" s="286" customFormat="1">
      <c r="A847" s="1"/>
      <c r="B847" s="2"/>
      <c r="C847" s="2"/>
      <c r="D847" s="2"/>
      <c r="E847" s="5"/>
      <c r="F847" s="369"/>
      <c r="G847" s="369"/>
      <c r="I847" s="5"/>
      <c r="J847" s="5"/>
      <c r="K847" s="295"/>
      <c r="L847" s="5"/>
      <c r="M847" s="298"/>
      <c r="N847" s="5"/>
      <c r="O847" s="298"/>
      <c r="P847" s="299"/>
      <c r="Q847" s="5"/>
      <c r="R847" s="5"/>
      <c r="S847" s="5"/>
      <c r="T847" s="5"/>
      <c r="U847" s="5"/>
      <c r="V847" s="5"/>
      <c r="W847" s="5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  <c r="FS847" s="14"/>
      <c r="FT847" s="14"/>
      <c r="FU847" s="14"/>
      <c r="FV847" s="14"/>
      <c r="FW847" s="14"/>
      <c r="FX847" s="14"/>
      <c r="FY847" s="14"/>
      <c r="FZ847" s="14"/>
      <c r="GA847" s="14"/>
      <c r="GB847" s="14"/>
      <c r="GC847" s="14"/>
      <c r="GD847" s="14"/>
      <c r="GE847" s="5"/>
      <c r="GF847" s="5"/>
      <c r="GG847" s="5"/>
      <c r="GH847" s="5"/>
      <c r="GI847" s="5"/>
      <c r="GJ847" s="5"/>
      <c r="GK847" s="5"/>
      <c r="GL847" s="5"/>
      <c r="GM847" s="5"/>
      <c r="GN847" s="5"/>
    </row>
    <row r="848" spans="1:196" s="286" customFormat="1">
      <c r="A848" s="1"/>
      <c r="B848" s="2"/>
      <c r="C848" s="2"/>
      <c r="D848" s="2"/>
      <c r="E848" s="5"/>
      <c r="F848" s="369"/>
      <c r="G848" s="369"/>
      <c r="I848" s="5"/>
      <c r="J848" s="5"/>
      <c r="K848" s="295"/>
      <c r="L848" s="5"/>
      <c r="M848" s="298"/>
      <c r="N848" s="5"/>
      <c r="O848" s="298"/>
      <c r="P848" s="299"/>
      <c r="Q848" s="5"/>
      <c r="R848" s="5"/>
      <c r="S848" s="5"/>
      <c r="T848" s="5"/>
      <c r="U848" s="5"/>
      <c r="V848" s="5"/>
      <c r="W848" s="5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  <c r="FS848" s="14"/>
      <c r="FT848" s="14"/>
      <c r="FU848" s="14"/>
      <c r="FV848" s="14"/>
      <c r="FW848" s="14"/>
      <c r="FX848" s="14"/>
      <c r="FY848" s="14"/>
      <c r="FZ848" s="14"/>
      <c r="GA848" s="14"/>
      <c r="GB848" s="14"/>
      <c r="GC848" s="14"/>
      <c r="GD848" s="14"/>
      <c r="GE848" s="5"/>
      <c r="GF848" s="5"/>
      <c r="GG848" s="5"/>
      <c r="GH848" s="5"/>
      <c r="GI848" s="5"/>
      <c r="GJ848" s="5"/>
      <c r="GK848" s="5"/>
      <c r="GL848" s="5"/>
      <c r="GM848" s="5"/>
      <c r="GN848" s="5"/>
    </row>
    <row r="849" spans="1:196" s="286" customFormat="1">
      <c r="A849" s="1"/>
      <c r="B849" s="2"/>
      <c r="C849" s="2"/>
      <c r="D849" s="2"/>
      <c r="E849" s="5"/>
      <c r="F849" s="369"/>
      <c r="G849" s="369"/>
      <c r="I849" s="5"/>
      <c r="J849" s="5"/>
      <c r="K849" s="295"/>
      <c r="L849" s="5"/>
      <c r="M849" s="298"/>
      <c r="N849" s="5"/>
      <c r="O849" s="298"/>
      <c r="P849" s="299"/>
      <c r="Q849" s="5"/>
      <c r="R849" s="5"/>
      <c r="S849" s="5"/>
      <c r="T849" s="5"/>
      <c r="U849" s="5"/>
      <c r="V849" s="5"/>
      <c r="W849" s="5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4"/>
      <c r="FP849" s="14"/>
      <c r="FQ849" s="14"/>
      <c r="FR849" s="14"/>
      <c r="FS849" s="14"/>
      <c r="FT849" s="14"/>
      <c r="FU849" s="14"/>
      <c r="FV849" s="14"/>
      <c r="FW849" s="14"/>
      <c r="FX849" s="14"/>
      <c r="FY849" s="14"/>
      <c r="FZ849" s="14"/>
      <c r="GA849" s="14"/>
      <c r="GB849" s="14"/>
      <c r="GC849" s="14"/>
      <c r="GD849" s="14"/>
      <c r="GE849" s="5"/>
      <c r="GF849" s="5"/>
      <c r="GG849" s="5"/>
      <c r="GH849" s="5"/>
      <c r="GI849" s="5"/>
      <c r="GJ849" s="5"/>
      <c r="GK849" s="5"/>
      <c r="GL849" s="5"/>
      <c r="GM849" s="5"/>
      <c r="GN849" s="5"/>
    </row>
    <row r="850" spans="1:196" s="286" customFormat="1">
      <c r="A850" s="1"/>
      <c r="B850" s="2"/>
      <c r="C850" s="2"/>
      <c r="D850" s="2"/>
      <c r="E850" s="5"/>
      <c r="F850" s="369"/>
      <c r="G850" s="369"/>
      <c r="I850" s="5"/>
      <c r="J850" s="5"/>
      <c r="K850" s="295"/>
      <c r="L850" s="5"/>
      <c r="M850" s="298"/>
      <c r="N850" s="5"/>
      <c r="O850" s="298"/>
      <c r="P850" s="299"/>
      <c r="Q850" s="5"/>
      <c r="R850" s="5"/>
      <c r="S850" s="5"/>
      <c r="T850" s="5"/>
      <c r="U850" s="5"/>
      <c r="V850" s="5"/>
      <c r="W850" s="5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4"/>
      <c r="FP850" s="14"/>
      <c r="FQ850" s="14"/>
      <c r="FR850" s="14"/>
      <c r="FS850" s="14"/>
      <c r="FT850" s="14"/>
      <c r="FU850" s="14"/>
      <c r="FV850" s="14"/>
      <c r="FW850" s="14"/>
      <c r="FX850" s="14"/>
      <c r="FY850" s="14"/>
      <c r="FZ850" s="14"/>
      <c r="GA850" s="14"/>
      <c r="GB850" s="14"/>
      <c r="GC850" s="14"/>
      <c r="GD850" s="14"/>
      <c r="GE850" s="5"/>
      <c r="GF850" s="5"/>
      <c r="GG850" s="5"/>
      <c r="GH850" s="5"/>
      <c r="GI850" s="5"/>
      <c r="GJ850" s="5"/>
      <c r="GK850" s="5"/>
      <c r="GL850" s="5"/>
      <c r="GM850" s="5"/>
      <c r="GN850" s="5"/>
    </row>
    <row r="851" spans="1:196" s="286" customFormat="1">
      <c r="A851" s="1"/>
      <c r="B851" s="2"/>
      <c r="C851" s="2"/>
      <c r="D851" s="2"/>
      <c r="E851" s="5"/>
      <c r="F851" s="369"/>
      <c r="G851" s="369"/>
      <c r="I851" s="5"/>
      <c r="J851" s="5"/>
      <c r="K851" s="295"/>
      <c r="L851" s="5"/>
      <c r="M851" s="298"/>
      <c r="N851" s="5"/>
      <c r="O851" s="298"/>
      <c r="P851" s="299"/>
      <c r="Q851" s="5"/>
      <c r="R851" s="5"/>
      <c r="S851" s="5"/>
      <c r="T851" s="5"/>
      <c r="U851" s="5"/>
      <c r="V851" s="5"/>
      <c r="W851" s="5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  <c r="FS851" s="14"/>
      <c r="FT851" s="14"/>
      <c r="FU851" s="14"/>
      <c r="FV851" s="14"/>
      <c r="FW851" s="14"/>
      <c r="FX851" s="14"/>
      <c r="FY851" s="14"/>
      <c r="FZ851" s="14"/>
      <c r="GA851" s="14"/>
      <c r="GB851" s="14"/>
      <c r="GC851" s="14"/>
      <c r="GD851" s="14"/>
      <c r="GE851" s="5"/>
      <c r="GF851" s="5"/>
      <c r="GG851" s="5"/>
      <c r="GH851" s="5"/>
      <c r="GI851" s="5"/>
      <c r="GJ851" s="5"/>
      <c r="GK851" s="5"/>
      <c r="GL851" s="5"/>
      <c r="GM851" s="5"/>
      <c r="GN851" s="5"/>
    </row>
    <row r="852" spans="1:196" s="286" customFormat="1">
      <c r="A852" s="1"/>
      <c r="B852" s="2"/>
      <c r="C852" s="2"/>
      <c r="D852" s="2"/>
      <c r="E852" s="5"/>
      <c r="F852" s="369"/>
      <c r="G852" s="369"/>
      <c r="I852" s="5"/>
      <c r="J852" s="5"/>
      <c r="K852" s="295"/>
      <c r="L852" s="5"/>
      <c r="M852" s="298"/>
      <c r="N852" s="5"/>
      <c r="O852" s="298"/>
      <c r="P852" s="299"/>
      <c r="Q852" s="5"/>
      <c r="R852" s="5"/>
      <c r="S852" s="5"/>
      <c r="T852" s="5"/>
      <c r="U852" s="5"/>
      <c r="V852" s="5"/>
      <c r="W852" s="5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4"/>
      <c r="FP852" s="14"/>
      <c r="FQ852" s="14"/>
      <c r="FR852" s="14"/>
      <c r="FS852" s="14"/>
      <c r="FT852" s="14"/>
      <c r="FU852" s="14"/>
      <c r="FV852" s="14"/>
      <c r="FW852" s="14"/>
      <c r="FX852" s="14"/>
      <c r="FY852" s="14"/>
      <c r="FZ852" s="14"/>
      <c r="GA852" s="14"/>
      <c r="GB852" s="14"/>
      <c r="GC852" s="14"/>
      <c r="GD852" s="14"/>
      <c r="GE852" s="5"/>
      <c r="GF852" s="5"/>
      <c r="GG852" s="5"/>
      <c r="GH852" s="5"/>
      <c r="GI852" s="5"/>
      <c r="GJ852" s="5"/>
      <c r="GK852" s="5"/>
      <c r="GL852" s="5"/>
      <c r="GM852" s="5"/>
      <c r="GN852" s="5"/>
    </row>
    <row r="853" spans="1:196" s="286" customFormat="1">
      <c r="A853" s="1"/>
      <c r="B853" s="2"/>
      <c r="C853" s="2"/>
      <c r="D853" s="2"/>
      <c r="E853" s="5"/>
      <c r="F853" s="369"/>
      <c r="G853" s="369"/>
      <c r="I853" s="5"/>
      <c r="J853" s="5"/>
      <c r="K853" s="295"/>
      <c r="L853" s="5"/>
      <c r="M853" s="298"/>
      <c r="N853" s="5"/>
      <c r="O853" s="298"/>
      <c r="P853" s="299"/>
      <c r="Q853" s="5"/>
      <c r="R853" s="5"/>
      <c r="S853" s="5"/>
      <c r="T853" s="5"/>
      <c r="U853" s="5"/>
      <c r="V853" s="5"/>
      <c r="W853" s="5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4"/>
      <c r="FP853" s="14"/>
      <c r="FQ853" s="14"/>
      <c r="FR853" s="14"/>
      <c r="FS853" s="14"/>
      <c r="FT853" s="14"/>
      <c r="FU853" s="14"/>
      <c r="FV853" s="14"/>
      <c r="FW853" s="14"/>
      <c r="FX853" s="14"/>
      <c r="FY853" s="14"/>
      <c r="FZ853" s="14"/>
      <c r="GA853" s="14"/>
      <c r="GB853" s="14"/>
      <c r="GC853" s="14"/>
      <c r="GD853" s="14"/>
      <c r="GE853" s="5"/>
      <c r="GF853" s="5"/>
      <c r="GG853" s="5"/>
      <c r="GH853" s="5"/>
      <c r="GI853" s="5"/>
      <c r="GJ853" s="5"/>
      <c r="GK853" s="5"/>
      <c r="GL853" s="5"/>
      <c r="GM853" s="5"/>
      <c r="GN853" s="5"/>
    </row>
    <row r="854" spans="1:196" s="286" customFormat="1">
      <c r="A854" s="1"/>
      <c r="B854" s="2"/>
      <c r="C854" s="2"/>
      <c r="D854" s="2"/>
      <c r="E854" s="5"/>
      <c r="F854" s="369"/>
      <c r="G854" s="369"/>
      <c r="I854" s="5"/>
      <c r="J854" s="5"/>
      <c r="K854" s="295"/>
      <c r="L854" s="5"/>
      <c r="M854" s="298"/>
      <c r="N854" s="5"/>
      <c r="O854" s="298"/>
      <c r="P854" s="299"/>
      <c r="Q854" s="5"/>
      <c r="R854" s="5"/>
      <c r="S854" s="5"/>
      <c r="T854" s="5"/>
      <c r="U854" s="5"/>
      <c r="V854" s="5"/>
      <c r="W854" s="5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  <c r="ER854" s="14"/>
      <c r="ES854" s="14"/>
      <c r="ET854" s="14"/>
      <c r="EU854" s="14"/>
      <c r="EV854" s="14"/>
      <c r="EW854" s="14"/>
      <c r="EX854" s="14"/>
      <c r="EY854" s="14"/>
      <c r="EZ854" s="14"/>
      <c r="FA854" s="14"/>
      <c r="FB854" s="14"/>
      <c r="FC854" s="14"/>
      <c r="FD854" s="14"/>
      <c r="FE854" s="14"/>
      <c r="FF854" s="14"/>
      <c r="FG854" s="14"/>
      <c r="FH854" s="14"/>
      <c r="FI854" s="14"/>
      <c r="FJ854" s="14"/>
      <c r="FK854" s="14"/>
      <c r="FL854" s="14"/>
      <c r="FM854" s="14"/>
      <c r="FN854" s="14"/>
      <c r="FO854" s="14"/>
      <c r="FP854" s="14"/>
      <c r="FQ854" s="14"/>
      <c r="FR854" s="14"/>
      <c r="FS854" s="14"/>
      <c r="FT854" s="14"/>
      <c r="FU854" s="14"/>
      <c r="FV854" s="14"/>
      <c r="FW854" s="14"/>
      <c r="FX854" s="14"/>
      <c r="FY854" s="14"/>
      <c r="FZ854" s="14"/>
      <c r="GA854" s="14"/>
      <c r="GB854" s="14"/>
      <c r="GC854" s="14"/>
      <c r="GD854" s="14"/>
      <c r="GE854" s="5"/>
      <c r="GF854" s="5"/>
      <c r="GG854" s="5"/>
      <c r="GH854" s="5"/>
      <c r="GI854" s="5"/>
      <c r="GJ854" s="5"/>
      <c r="GK854" s="5"/>
      <c r="GL854" s="5"/>
      <c r="GM854" s="5"/>
      <c r="GN854" s="5"/>
    </row>
    <row r="855" spans="1:196" s="286" customFormat="1">
      <c r="A855" s="1"/>
      <c r="B855" s="2"/>
      <c r="C855" s="2"/>
      <c r="D855" s="2"/>
      <c r="E855" s="5"/>
      <c r="F855" s="369"/>
      <c r="G855" s="369"/>
      <c r="I855" s="5"/>
      <c r="J855" s="5"/>
      <c r="K855" s="295"/>
      <c r="L855" s="5"/>
      <c r="M855" s="298"/>
      <c r="N855" s="5"/>
      <c r="O855" s="298"/>
      <c r="P855" s="299"/>
      <c r="Q855" s="5"/>
      <c r="R855" s="5"/>
      <c r="S855" s="5"/>
      <c r="T855" s="5"/>
      <c r="U855" s="5"/>
      <c r="V855" s="5"/>
      <c r="W855" s="5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4"/>
      <c r="EF855" s="14"/>
      <c r="EG855" s="14"/>
      <c r="EH855" s="14"/>
      <c r="EI855" s="14"/>
      <c r="EJ855" s="14"/>
      <c r="EK855" s="14"/>
      <c r="EL855" s="14"/>
      <c r="EM855" s="14"/>
      <c r="EN855" s="14"/>
      <c r="EO855" s="14"/>
      <c r="EP855" s="14"/>
      <c r="EQ855" s="14"/>
      <c r="ER855" s="14"/>
      <c r="ES855" s="14"/>
      <c r="ET855" s="14"/>
      <c r="EU855" s="14"/>
      <c r="EV855" s="14"/>
      <c r="EW855" s="14"/>
      <c r="EX855" s="14"/>
      <c r="EY855" s="14"/>
      <c r="EZ855" s="14"/>
      <c r="FA855" s="14"/>
      <c r="FB855" s="14"/>
      <c r="FC855" s="14"/>
      <c r="FD855" s="14"/>
      <c r="FE855" s="14"/>
      <c r="FF855" s="14"/>
      <c r="FG855" s="14"/>
      <c r="FH855" s="14"/>
      <c r="FI855" s="14"/>
      <c r="FJ855" s="14"/>
      <c r="FK855" s="14"/>
      <c r="FL855" s="14"/>
      <c r="FM855" s="14"/>
      <c r="FN855" s="14"/>
      <c r="FO855" s="14"/>
      <c r="FP855" s="14"/>
      <c r="FQ855" s="14"/>
      <c r="FR855" s="14"/>
      <c r="FS855" s="14"/>
      <c r="FT855" s="14"/>
      <c r="FU855" s="14"/>
      <c r="FV855" s="14"/>
      <c r="FW855" s="14"/>
      <c r="FX855" s="14"/>
      <c r="FY855" s="14"/>
      <c r="FZ855" s="14"/>
      <c r="GA855" s="14"/>
      <c r="GB855" s="14"/>
      <c r="GC855" s="14"/>
      <c r="GD855" s="14"/>
      <c r="GE855" s="5"/>
      <c r="GF855" s="5"/>
      <c r="GG855" s="5"/>
      <c r="GH855" s="5"/>
      <c r="GI855" s="5"/>
      <c r="GJ855" s="5"/>
      <c r="GK855" s="5"/>
      <c r="GL855" s="5"/>
      <c r="GM855" s="5"/>
      <c r="GN855" s="5"/>
    </row>
    <row r="856" spans="1:196" s="286" customFormat="1">
      <c r="A856" s="1"/>
      <c r="B856" s="2"/>
      <c r="C856" s="2"/>
      <c r="D856" s="2"/>
      <c r="E856" s="5"/>
      <c r="F856" s="369"/>
      <c r="G856" s="369"/>
      <c r="I856" s="5"/>
      <c r="J856" s="5"/>
      <c r="K856" s="295"/>
      <c r="L856" s="5"/>
      <c r="M856" s="298"/>
      <c r="N856" s="5"/>
      <c r="O856" s="298"/>
      <c r="P856" s="299"/>
      <c r="Q856" s="5"/>
      <c r="R856" s="5"/>
      <c r="S856" s="5"/>
      <c r="T856" s="5"/>
      <c r="U856" s="5"/>
      <c r="V856" s="5"/>
      <c r="W856" s="5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4"/>
      <c r="EF856" s="14"/>
      <c r="EG856" s="14"/>
      <c r="EH856" s="14"/>
      <c r="EI856" s="14"/>
      <c r="EJ856" s="14"/>
      <c r="EK856" s="14"/>
      <c r="EL856" s="14"/>
      <c r="EM856" s="14"/>
      <c r="EN856" s="14"/>
      <c r="EO856" s="14"/>
      <c r="EP856" s="14"/>
      <c r="EQ856" s="14"/>
      <c r="ER856" s="14"/>
      <c r="ES856" s="14"/>
      <c r="ET856" s="14"/>
      <c r="EU856" s="14"/>
      <c r="EV856" s="14"/>
      <c r="EW856" s="14"/>
      <c r="EX856" s="14"/>
      <c r="EY856" s="14"/>
      <c r="EZ856" s="14"/>
      <c r="FA856" s="14"/>
      <c r="FB856" s="14"/>
      <c r="FC856" s="14"/>
      <c r="FD856" s="14"/>
      <c r="FE856" s="14"/>
      <c r="FF856" s="14"/>
      <c r="FG856" s="14"/>
      <c r="FH856" s="14"/>
      <c r="FI856" s="14"/>
      <c r="FJ856" s="14"/>
      <c r="FK856" s="14"/>
      <c r="FL856" s="14"/>
      <c r="FM856" s="14"/>
      <c r="FN856" s="14"/>
      <c r="FO856" s="14"/>
      <c r="FP856" s="14"/>
      <c r="FQ856" s="14"/>
      <c r="FR856" s="14"/>
      <c r="FS856" s="14"/>
      <c r="FT856" s="14"/>
      <c r="FU856" s="14"/>
      <c r="FV856" s="14"/>
      <c r="FW856" s="14"/>
      <c r="FX856" s="14"/>
      <c r="FY856" s="14"/>
      <c r="FZ856" s="14"/>
      <c r="GA856" s="14"/>
      <c r="GB856" s="14"/>
      <c r="GC856" s="14"/>
      <c r="GD856" s="14"/>
      <c r="GE856" s="5"/>
      <c r="GF856" s="5"/>
      <c r="GG856" s="5"/>
      <c r="GH856" s="5"/>
      <c r="GI856" s="5"/>
      <c r="GJ856" s="5"/>
      <c r="GK856" s="5"/>
      <c r="GL856" s="5"/>
      <c r="GM856" s="5"/>
      <c r="GN856" s="5"/>
    </row>
    <row r="857" spans="1:196" s="286" customFormat="1">
      <c r="A857" s="1"/>
      <c r="B857" s="2"/>
      <c r="C857" s="2"/>
      <c r="D857" s="2"/>
      <c r="E857" s="5"/>
      <c r="F857" s="369"/>
      <c r="G857" s="369"/>
      <c r="I857" s="5"/>
      <c r="J857" s="5"/>
      <c r="K857" s="295"/>
      <c r="L857" s="5"/>
      <c r="M857" s="298"/>
      <c r="N857" s="5"/>
      <c r="O857" s="298"/>
      <c r="P857" s="299"/>
      <c r="Q857" s="5"/>
      <c r="R857" s="5"/>
      <c r="S857" s="5"/>
      <c r="T857" s="5"/>
      <c r="U857" s="5"/>
      <c r="V857" s="5"/>
      <c r="W857" s="5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4"/>
      <c r="EF857" s="14"/>
      <c r="EG857" s="14"/>
      <c r="EH857" s="14"/>
      <c r="EI857" s="14"/>
      <c r="EJ857" s="14"/>
      <c r="EK857" s="14"/>
      <c r="EL857" s="14"/>
      <c r="EM857" s="14"/>
      <c r="EN857" s="14"/>
      <c r="EO857" s="14"/>
      <c r="EP857" s="14"/>
      <c r="EQ857" s="14"/>
      <c r="ER857" s="14"/>
      <c r="ES857" s="14"/>
      <c r="ET857" s="14"/>
      <c r="EU857" s="14"/>
      <c r="EV857" s="14"/>
      <c r="EW857" s="14"/>
      <c r="EX857" s="14"/>
      <c r="EY857" s="14"/>
      <c r="EZ857" s="14"/>
      <c r="FA857" s="14"/>
      <c r="FB857" s="14"/>
      <c r="FC857" s="14"/>
      <c r="FD857" s="14"/>
      <c r="FE857" s="14"/>
      <c r="FF857" s="14"/>
      <c r="FG857" s="14"/>
      <c r="FH857" s="14"/>
      <c r="FI857" s="14"/>
      <c r="FJ857" s="14"/>
      <c r="FK857" s="14"/>
      <c r="FL857" s="14"/>
      <c r="FM857" s="14"/>
      <c r="FN857" s="14"/>
      <c r="FO857" s="14"/>
      <c r="FP857" s="14"/>
      <c r="FQ857" s="14"/>
      <c r="FR857" s="14"/>
      <c r="FS857" s="14"/>
      <c r="FT857" s="14"/>
      <c r="FU857" s="14"/>
      <c r="FV857" s="14"/>
      <c r="FW857" s="14"/>
      <c r="FX857" s="14"/>
      <c r="FY857" s="14"/>
      <c r="FZ857" s="14"/>
      <c r="GA857" s="14"/>
      <c r="GB857" s="14"/>
      <c r="GC857" s="14"/>
      <c r="GD857" s="14"/>
      <c r="GE857" s="5"/>
      <c r="GF857" s="5"/>
      <c r="GG857" s="5"/>
      <c r="GH857" s="5"/>
      <c r="GI857" s="5"/>
      <c r="GJ857" s="5"/>
      <c r="GK857" s="5"/>
      <c r="GL857" s="5"/>
      <c r="GM857" s="5"/>
      <c r="GN857" s="5"/>
    </row>
    <row r="858" spans="1:196" s="286" customFormat="1">
      <c r="A858" s="1"/>
      <c r="B858" s="2"/>
      <c r="C858" s="2"/>
      <c r="D858" s="2"/>
      <c r="E858" s="5"/>
      <c r="F858" s="369"/>
      <c r="G858" s="369"/>
      <c r="I858" s="5"/>
      <c r="J858" s="5"/>
      <c r="K858" s="295"/>
      <c r="L858" s="5"/>
      <c r="M858" s="298"/>
      <c r="N858" s="5"/>
      <c r="O858" s="298"/>
      <c r="P858" s="299"/>
      <c r="Q858" s="5"/>
      <c r="R858" s="5"/>
      <c r="S858" s="5"/>
      <c r="T858" s="5"/>
      <c r="U858" s="5"/>
      <c r="V858" s="5"/>
      <c r="W858" s="5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4"/>
      <c r="EF858" s="14"/>
      <c r="EG858" s="14"/>
      <c r="EH858" s="14"/>
      <c r="EI858" s="14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  <c r="FG858" s="14"/>
      <c r="FH858" s="14"/>
      <c r="FI858" s="14"/>
      <c r="FJ858" s="14"/>
      <c r="FK858" s="14"/>
      <c r="FL858" s="14"/>
      <c r="FM858" s="14"/>
      <c r="FN858" s="14"/>
      <c r="FO858" s="14"/>
      <c r="FP858" s="14"/>
      <c r="FQ858" s="14"/>
      <c r="FR858" s="14"/>
      <c r="FS858" s="14"/>
      <c r="FT858" s="14"/>
      <c r="FU858" s="14"/>
      <c r="FV858" s="14"/>
      <c r="FW858" s="14"/>
      <c r="FX858" s="14"/>
      <c r="FY858" s="14"/>
      <c r="FZ858" s="14"/>
      <c r="GA858" s="14"/>
      <c r="GB858" s="14"/>
      <c r="GC858" s="14"/>
      <c r="GD858" s="14"/>
      <c r="GE858" s="5"/>
      <c r="GF858" s="5"/>
      <c r="GG858" s="5"/>
      <c r="GH858" s="5"/>
      <c r="GI858" s="5"/>
      <c r="GJ858" s="5"/>
      <c r="GK858" s="5"/>
      <c r="GL858" s="5"/>
      <c r="GM858" s="5"/>
      <c r="GN858" s="5"/>
    </row>
    <row r="859" spans="1:196" s="286" customFormat="1">
      <c r="A859" s="1"/>
      <c r="B859" s="2"/>
      <c r="C859" s="2"/>
      <c r="D859" s="2"/>
      <c r="E859" s="5"/>
      <c r="F859" s="369"/>
      <c r="G859" s="369"/>
      <c r="I859" s="5"/>
      <c r="J859" s="5"/>
      <c r="K859" s="295"/>
      <c r="L859" s="5"/>
      <c r="M859" s="298"/>
      <c r="N859" s="5"/>
      <c r="O859" s="298"/>
      <c r="P859" s="299"/>
      <c r="Q859" s="5"/>
      <c r="R859" s="5"/>
      <c r="S859" s="5"/>
      <c r="T859" s="5"/>
      <c r="U859" s="5"/>
      <c r="V859" s="5"/>
      <c r="W859" s="5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4"/>
      <c r="EF859" s="14"/>
      <c r="EG859" s="14"/>
      <c r="EH859" s="14"/>
      <c r="EI859" s="14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  <c r="FG859" s="14"/>
      <c r="FH859" s="14"/>
      <c r="FI859" s="14"/>
      <c r="FJ859" s="14"/>
      <c r="FK859" s="14"/>
      <c r="FL859" s="14"/>
      <c r="FM859" s="14"/>
      <c r="FN859" s="14"/>
      <c r="FO859" s="14"/>
      <c r="FP859" s="14"/>
      <c r="FQ859" s="14"/>
      <c r="FR859" s="14"/>
      <c r="FS859" s="14"/>
      <c r="FT859" s="14"/>
      <c r="FU859" s="14"/>
      <c r="FV859" s="14"/>
      <c r="FW859" s="14"/>
      <c r="FX859" s="14"/>
      <c r="FY859" s="14"/>
      <c r="FZ859" s="14"/>
      <c r="GA859" s="14"/>
      <c r="GB859" s="14"/>
      <c r="GC859" s="14"/>
      <c r="GD859" s="14"/>
      <c r="GE859" s="5"/>
      <c r="GF859" s="5"/>
      <c r="GG859" s="5"/>
      <c r="GH859" s="5"/>
      <c r="GI859" s="5"/>
      <c r="GJ859" s="5"/>
      <c r="GK859" s="5"/>
      <c r="GL859" s="5"/>
      <c r="GM859" s="5"/>
      <c r="GN859" s="5"/>
    </row>
    <row r="860" spans="1:196" s="286" customFormat="1">
      <c r="A860" s="1"/>
      <c r="B860" s="2"/>
      <c r="C860" s="2"/>
      <c r="D860" s="2"/>
      <c r="E860" s="5"/>
      <c r="F860" s="369"/>
      <c r="G860" s="369"/>
      <c r="I860" s="5"/>
      <c r="J860" s="5"/>
      <c r="K860" s="295"/>
      <c r="L860" s="5"/>
      <c r="M860" s="298"/>
      <c r="N860" s="5"/>
      <c r="O860" s="298"/>
      <c r="P860" s="299"/>
      <c r="Q860" s="5"/>
      <c r="R860" s="5"/>
      <c r="S860" s="5"/>
      <c r="T860" s="5"/>
      <c r="U860" s="5"/>
      <c r="V860" s="5"/>
      <c r="W860" s="5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4"/>
      <c r="EF860" s="14"/>
      <c r="EG860" s="14"/>
      <c r="EH860" s="14"/>
      <c r="EI860" s="14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4"/>
      <c r="FP860" s="14"/>
      <c r="FQ860" s="14"/>
      <c r="FR860" s="14"/>
      <c r="FS860" s="14"/>
      <c r="FT860" s="14"/>
      <c r="FU860" s="14"/>
      <c r="FV860" s="14"/>
      <c r="FW860" s="14"/>
      <c r="FX860" s="14"/>
      <c r="FY860" s="14"/>
      <c r="FZ860" s="14"/>
      <c r="GA860" s="14"/>
      <c r="GB860" s="14"/>
      <c r="GC860" s="14"/>
      <c r="GD860" s="14"/>
      <c r="GE860" s="5"/>
      <c r="GF860" s="5"/>
      <c r="GG860" s="5"/>
      <c r="GH860" s="5"/>
      <c r="GI860" s="5"/>
      <c r="GJ860" s="5"/>
      <c r="GK860" s="5"/>
      <c r="GL860" s="5"/>
      <c r="GM860" s="5"/>
      <c r="GN860" s="5"/>
    </row>
    <row r="861" spans="1:196" s="286" customFormat="1">
      <c r="A861" s="1"/>
      <c r="B861" s="2"/>
      <c r="C861" s="2"/>
      <c r="D861" s="2"/>
      <c r="E861" s="5"/>
      <c r="F861" s="369"/>
      <c r="G861" s="369"/>
      <c r="I861" s="5"/>
      <c r="J861" s="5"/>
      <c r="K861" s="295"/>
      <c r="L861" s="5"/>
      <c r="M861" s="298"/>
      <c r="N861" s="5"/>
      <c r="O861" s="298"/>
      <c r="P861" s="299"/>
      <c r="Q861" s="5"/>
      <c r="R861" s="5"/>
      <c r="S861" s="5"/>
      <c r="T861" s="5"/>
      <c r="U861" s="5"/>
      <c r="V861" s="5"/>
      <c r="W861" s="5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4"/>
      <c r="EF861" s="14"/>
      <c r="EG861" s="14"/>
      <c r="EH861" s="14"/>
      <c r="EI861" s="14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4"/>
      <c r="FP861" s="14"/>
      <c r="FQ861" s="14"/>
      <c r="FR861" s="14"/>
      <c r="FS861" s="14"/>
      <c r="FT861" s="14"/>
      <c r="FU861" s="14"/>
      <c r="FV861" s="14"/>
      <c r="FW861" s="14"/>
      <c r="FX861" s="14"/>
      <c r="FY861" s="14"/>
      <c r="FZ861" s="14"/>
      <c r="GA861" s="14"/>
      <c r="GB861" s="14"/>
      <c r="GC861" s="14"/>
      <c r="GD861" s="14"/>
      <c r="GE861" s="5"/>
      <c r="GF861" s="5"/>
      <c r="GG861" s="5"/>
      <c r="GH861" s="5"/>
      <c r="GI861" s="5"/>
      <c r="GJ861" s="5"/>
      <c r="GK861" s="5"/>
      <c r="GL861" s="5"/>
      <c r="GM861" s="5"/>
      <c r="GN861" s="5"/>
    </row>
    <row r="862" spans="1:196" s="286" customFormat="1">
      <c r="A862" s="1"/>
      <c r="B862" s="2"/>
      <c r="C862" s="2"/>
      <c r="D862" s="2"/>
      <c r="E862" s="5"/>
      <c r="F862" s="369"/>
      <c r="G862" s="369"/>
      <c r="I862" s="5"/>
      <c r="J862" s="5"/>
      <c r="K862" s="295"/>
      <c r="L862" s="5"/>
      <c r="M862" s="298"/>
      <c r="N862" s="5"/>
      <c r="O862" s="298"/>
      <c r="P862" s="299"/>
      <c r="Q862" s="5"/>
      <c r="R862" s="5"/>
      <c r="S862" s="5"/>
      <c r="T862" s="5"/>
      <c r="U862" s="5"/>
      <c r="V862" s="5"/>
      <c r="W862" s="5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4"/>
      <c r="EF862" s="14"/>
      <c r="EG862" s="14"/>
      <c r="EH862" s="14"/>
      <c r="EI862" s="14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  <c r="FG862" s="14"/>
      <c r="FH862" s="14"/>
      <c r="FI862" s="14"/>
      <c r="FJ862" s="14"/>
      <c r="FK862" s="14"/>
      <c r="FL862" s="14"/>
      <c r="FM862" s="14"/>
      <c r="FN862" s="14"/>
      <c r="FO862" s="14"/>
      <c r="FP862" s="14"/>
      <c r="FQ862" s="14"/>
      <c r="FR862" s="14"/>
      <c r="FS862" s="14"/>
      <c r="FT862" s="14"/>
      <c r="FU862" s="14"/>
      <c r="FV862" s="14"/>
      <c r="FW862" s="14"/>
      <c r="FX862" s="14"/>
      <c r="FY862" s="14"/>
      <c r="FZ862" s="14"/>
      <c r="GA862" s="14"/>
      <c r="GB862" s="14"/>
      <c r="GC862" s="14"/>
      <c r="GD862" s="14"/>
      <c r="GE862" s="5"/>
      <c r="GF862" s="5"/>
      <c r="GG862" s="5"/>
      <c r="GH862" s="5"/>
      <c r="GI862" s="5"/>
      <c r="GJ862" s="5"/>
      <c r="GK862" s="5"/>
      <c r="GL862" s="5"/>
      <c r="GM862" s="5"/>
      <c r="GN862" s="5"/>
    </row>
    <row r="863" spans="1:196" s="286" customFormat="1">
      <c r="A863" s="1"/>
      <c r="B863" s="2"/>
      <c r="C863" s="2"/>
      <c r="D863" s="2"/>
      <c r="E863" s="5"/>
      <c r="F863" s="369"/>
      <c r="G863" s="369"/>
      <c r="I863" s="5"/>
      <c r="J863" s="5"/>
      <c r="K863" s="295"/>
      <c r="L863" s="5"/>
      <c r="M863" s="298"/>
      <c r="N863" s="5"/>
      <c r="O863" s="298"/>
      <c r="P863" s="299"/>
      <c r="Q863" s="5"/>
      <c r="R863" s="5"/>
      <c r="S863" s="5"/>
      <c r="T863" s="5"/>
      <c r="U863" s="5"/>
      <c r="V863" s="5"/>
      <c r="W863" s="5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/>
      <c r="DZ863" s="14"/>
      <c r="EA863" s="14"/>
      <c r="EB863" s="14"/>
      <c r="EC863" s="14"/>
      <c r="ED863" s="14"/>
      <c r="EE863" s="14"/>
      <c r="EF863" s="14"/>
      <c r="EG863" s="14"/>
      <c r="EH863" s="14"/>
      <c r="EI863" s="14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4"/>
      <c r="FP863" s="14"/>
      <c r="FQ863" s="14"/>
      <c r="FR863" s="14"/>
      <c r="FS863" s="14"/>
      <c r="FT863" s="14"/>
      <c r="FU863" s="14"/>
      <c r="FV863" s="14"/>
      <c r="FW863" s="14"/>
      <c r="FX863" s="14"/>
      <c r="FY863" s="14"/>
      <c r="FZ863" s="14"/>
      <c r="GA863" s="14"/>
      <c r="GB863" s="14"/>
      <c r="GC863" s="14"/>
      <c r="GD863" s="14"/>
      <c r="GE863" s="5"/>
      <c r="GF863" s="5"/>
      <c r="GG863" s="5"/>
      <c r="GH863" s="5"/>
      <c r="GI863" s="5"/>
      <c r="GJ863" s="5"/>
      <c r="GK863" s="5"/>
      <c r="GL863" s="5"/>
      <c r="GM863" s="5"/>
      <c r="GN863" s="5"/>
    </row>
    <row r="864" spans="1:196" s="286" customFormat="1">
      <c r="A864" s="1"/>
      <c r="B864" s="2"/>
      <c r="C864" s="2"/>
      <c r="D864" s="2"/>
      <c r="E864" s="5"/>
      <c r="F864" s="369"/>
      <c r="G864" s="369"/>
      <c r="I864" s="5"/>
      <c r="J864" s="5"/>
      <c r="K864" s="295"/>
      <c r="L864" s="5"/>
      <c r="M864" s="298"/>
      <c r="N864" s="5"/>
      <c r="O864" s="298"/>
      <c r="P864" s="299"/>
      <c r="Q864" s="5"/>
      <c r="R864" s="5"/>
      <c r="S864" s="5"/>
      <c r="T864" s="5"/>
      <c r="U864" s="5"/>
      <c r="V864" s="5"/>
      <c r="W864" s="5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4"/>
      <c r="EF864" s="14"/>
      <c r="EG864" s="14"/>
      <c r="EH864" s="14"/>
      <c r="EI864" s="14"/>
      <c r="EJ864" s="14"/>
      <c r="EK864" s="14"/>
      <c r="EL864" s="14"/>
      <c r="EM864" s="14"/>
      <c r="EN864" s="14"/>
      <c r="EO864" s="14"/>
      <c r="EP864" s="14"/>
      <c r="EQ864" s="14"/>
      <c r="ER864" s="14"/>
      <c r="ES864" s="14"/>
      <c r="ET864" s="14"/>
      <c r="EU864" s="14"/>
      <c r="EV864" s="14"/>
      <c r="EW864" s="14"/>
      <c r="EX864" s="14"/>
      <c r="EY864" s="14"/>
      <c r="EZ864" s="14"/>
      <c r="FA864" s="14"/>
      <c r="FB864" s="14"/>
      <c r="FC864" s="14"/>
      <c r="FD864" s="14"/>
      <c r="FE864" s="14"/>
      <c r="FF864" s="14"/>
      <c r="FG864" s="14"/>
      <c r="FH864" s="14"/>
      <c r="FI864" s="14"/>
      <c r="FJ864" s="14"/>
      <c r="FK864" s="14"/>
      <c r="FL864" s="14"/>
      <c r="FM864" s="14"/>
      <c r="FN864" s="14"/>
      <c r="FO864" s="14"/>
      <c r="FP864" s="14"/>
      <c r="FQ864" s="14"/>
      <c r="FR864" s="14"/>
      <c r="FS864" s="14"/>
      <c r="FT864" s="14"/>
      <c r="FU864" s="14"/>
      <c r="FV864" s="14"/>
      <c r="FW864" s="14"/>
      <c r="FX864" s="14"/>
      <c r="FY864" s="14"/>
      <c r="FZ864" s="14"/>
      <c r="GA864" s="14"/>
      <c r="GB864" s="14"/>
      <c r="GC864" s="14"/>
      <c r="GD864" s="14"/>
      <c r="GE864" s="5"/>
      <c r="GF864" s="5"/>
      <c r="GG864" s="5"/>
      <c r="GH864" s="5"/>
      <c r="GI864" s="5"/>
      <c r="GJ864" s="5"/>
      <c r="GK864" s="5"/>
      <c r="GL864" s="5"/>
      <c r="GM864" s="5"/>
      <c r="GN864" s="5"/>
    </row>
    <row r="865" spans="1:196" s="286" customFormat="1">
      <c r="A865" s="1"/>
      <c r="B865" s="2"/>
      <c r="C865" s="2"/>
      <c r="D865" s="2"/>
      <c r="E865" s="5"/>
      <c r="F865" s="369"/>
      <c r="G865" s="369"/>
      <c r="I865" s="5"/>
      <c r="J865" s="5"/>
      <c r="K865" s="295"/>
      <c r="L865" s="5"/>
      <c r="M865" s="298"/>
      <c r="N865" s="5"/>
      <c r="O865" s="298"/>
      <c r="P865" s="299"/>
      <c r="Q865" s="5"/>
      <c r="R865" s="5"/>
      <c r="S865" s="5"/>
      <c r="T865" s="5"/>
      <c r="U865" s="5"/>
      <c r="V865" s="5"/>
      <c r="W865" s="5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/>
      <c r="EE865" s="14"/>
      <c r="EF865" s="14"/>
      <c r="EG865" s="14"/>
      <c r="EH865" s="14"/>
      <c r="EI865" s="14"/>
      <c r="EJ865" s="14"/>
      <c r="EK865" s="14"/>
      <c r="EL865" s="14"/>
      <c r="EM865" s="14"/>
      <c r="EN865" s="14"/>
      <c r="EO865" s="14"/>
      <c r="EP865" s="14"/>
      <c r="EQ865" s="14"/>
      <c r="ER865" s="14"/>
      <c r="ES865" s="14"/>
      <c r="ET865" s="14"/>
      <c r="EU865" s="14"/>
      <c r="EV865" s="14"/>
      <c r="EW865" s="14"/>
      <c r="EX865" s="14"/>
      <c r="EY865" s="14"/>
      <c r="EZ865" s="14"/>
      <c r="FA865" s="14"/>
      <c r="FB865" s="14"/>
      <c r="FC865" s="14"/>
      <c r="FD865" s="14"/>
      <c r="FE865" s="14"/>
      <c r="FF865" s="14"/>
      <c r="FG865" s="14"/>
      <c r="FH865" s="14"/>
      <c r="FI865" s="14"/>
      <c r="FJ865" s="14"/>
      <c r="FK865" s="14"/>
      <c r="FL865" s="14"/>
      <c r="FM865" s="14"/>
      <c r="FN865" s="14"/>
      <c r="FO865" s="14"/>
      <c r="FP865" s="14"/>
      <c r="FQ865" s="14"/>
      <c r="FR865" s="14"/>
      <c r="FS865" s="14"/>
      <c r="FT865" s="14"/>
      <c r="FU865" s="14"/>
      <c r="FV865" s="14"/>
      <c r="FW865" s="14"/>
      <c r="FX865" s="14"/>
      <c r="FY865" s="14"/>
      <c r="FZ865" s="14"/>
      <c r="GA865" s="14"/>
      <c r="GB865" s="14"/>
      <c r="GC865" s="14"/>
      <c r="GD865" s="14"/>
      <c r="GE865" s="5"/>
      <c r="GF865" s="5"/>
      <c r="GG865" s="5"/>
      <c r="GH865" s="5"/>
      <c r="GI865" s="5"/>
      <c r="GJ865" s="5"/>
      <c r="GK865" s="5"/>
      <c r="GL865" s="5"/>
      <c r="GM865" s="5"/>
      <c r="GN865" s="5"/>
    </row>
    <row r="866" spans="1:196" s="286" customFormat="1">
      <c r="A866" s="1"/>
      <c r="B866" s="2"/>
      <c r="C866" s="2"/>
      <c r="D866" s="2"/>
      <c r="E866" s="5"/>
      <c r="F866" s="369"/>
      <c r="G866" s="369"/>
      <c r="I866" s="5"/>
      <c r="J866" s="5"/>
      <c r="K866" s="295"/>
      <c r="L866" s="5"/>
      <c r="M866" s="298"/>
      <c r="N866" s="5"/>
      <c r="O866" s="298"/>
      <c r="P866" s="299"/>
      <c r="Q866" s="5"/>
      <c r="R866" s="5"/>
      <c r="S866" s="5"/>
      <c r="T866" s="5"/>
      <c r="U866" s="5"/>
      <c r="V866" s="5"/>
      <c r="W866" s="5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4"/>
      <c r="EF866" s="14"/>
      <c r="EG866" s="14"/>
      <c r="EH866" s="14"/>
      <c r="EI866" s="14"/>
      <c r="EJ866" s="14"/>
      <c r="EK866" s="14"/>
      <c r="EL866" s="14"/>
      <c r="EM866" s="14"/>
      <c r="EN866" s="14"/>
      <c r="EO866" s="14"/>
      <c r="EP866" s="14"/>
      <c r="EQ866" s="14"/>
      <c r="ER866" s="14"/>
      <c r="ES866" s="14"/>
      <c r="ET866" s="14"/>
      <c r="EU866" s="14"/>
      <c r="EV866" s="14"/>
      <c r="EW866" s="14"/>
      <c r="EX866" s="14"/>
      <c r="EY866" s="14"/>
      <c r="EZ866" s="14"/>
      <c r="FA866" s="14"/>
      <c r="FB866" s="14"/>
      <c r="FC866" s="14"/>
      <c r="FD866" s="14"/>
      <c r="FE866" s="14"/>
      <c r="FF866" s="14"/>
      <c r="FG866" s="14"/>
      <c r="FH866" s="14"/>
      <c r="FI866" s="14"/>
      <c r="FJ866" s="14"/>
      <c r="FK866" s="14"/>
      <c r="FL866" s="14"/>
      <c r="FM866" s="14"/>
      <c r="FN866" s="14"/>
      <c r="FO866" s="14"/>
      <c r="FP866" s="14"/>
      <c r="FQ866" s="14"/>
      <c r="FR866" s="14"/>
      <c r="FS866" s="14"/>
      <c r="FT866" s="14"/>
      <c r="FU866" s="14"/>
      <c r="FV866" s="14"/>
      <c r="FW866" s="14"/>
      <c r="FX866" s="14"/>
      <c r="FY866" s="14"/>
      <c r="FZ866" s="14"/>
      <c r="GA866" s="14"/>
      <c r="GB866" s="14"/>
      <c r="GC866" s="14"/>
      <c r="GD866" s="14"/>
      <c r="GE866" s="5"/>
      <c r="GF866" s="5"/>
      <c r="GG866" s="5"/>
      <c r="GH866" s="5"/>
      <c r="GI866" s="5"/>
      <c r="GJ866" s="5"/>
      <c r="GK866" s="5"/>
      <c r="GL866" s="5"/>
      <c r="GM866" s="5"/>
      <c r="GN866" s="5"/>
    </row>
    <row r="867" spans="1:196" s="286" customFormat="1">
      <c r="A867" s="1"/>
      <c r="B867" s="2"/>
      <c r="C867" s="2"/>
      <c r="D867" s="2"/>
      <c r="E867" s="5"/>
      <c r="F867" s="369"/>
      <c r="G867" s="369"/>
      <c r="I867" s="5"/>
      <c r="J867" s="5"/>
      <c r="K867" s="295"/>
      <c r="L867" s="5"/>
      <c r="M867" s="298"/>
      <c r="N867" s="5"/>
      <c r="O867" s="298"/>
      <c r="P867" s="299"/>
      <c r="Q867" s="5"/>
      <c r="R867" s="5"/>
      <c r="S867" s="5"/>
      <c r="T867" s="5"/>
      <c r="U867" s="5"/>
      <c r="V867" s="5"/>
      <c r="W867" s="5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4"/>
      <c r="ER867" s="14"/>
      <c r="ES867" s="14"/>
      <c r="ET867" s="14"/>
      <c r="EU867" s="14"/>
      <c r="EV867" s="14"/>
      <c r="EW867" s="14"/>
      <c r="EX867" s="14"/>
      <c r="EY867" s="14"/>
      <c r="EZ867" s="14"/>
      <c r="FA867" s="14"/>
      <c r="FB867" s="14"/>
      <c r="FC867" s="14"/>
      <c r="FD867" s="14"/>
      <c r="FE867" s="14"/>
      <c r="FF867" s="14"/>
      <c r="FG867" s="14"/>
      <c r="FH867" s="14"/>
      <c r="FI867" s="14"/>
      <c r="FJ867" s="14"/>
      <c r="FK867" s="14"/>
      <c r="FL867" s="14"/>
      <c r="FM867" s="14"/>
      <c r="FN867" s="14"/>
      <c r="FO867" s="14"/>
      <c r="FP867" s="14"/>
      <c r="FQ867" s="14"/>
      <c r="FR867" s="14"/>
      <c r="FS867" s="14"/>
      <c r="FT867" s="14"/>
      <c r="FU867" s="14"/>
      <c r="FV867" s="14"/>
      <c r="FW867" s="14"/>
      <c r="FX867" s="14"/>
      <c r="FY867" s="14"/>
      <c r="FZ867" s="14"/>
      <c r="GA867" s="14"/>
      <c r="GB867" s="14"/>
      <c r="GC867" s="14"/>
      <c r="GD867" s="14"/>
      <c r="GE867" s="5"/>
      <c r="GF867" s="5"/>
      <c r="GG867" s="5"/>
      <c r="GH867" s="5"/>
      <c r="GI867" s="5"/>
      <c r="GJ867" s="5"/>
      <c r="GK867" s="5"/>
      <c r="GL867" s="5"/>
      <c r="GM867" s="5"/>
      <c r="GN867" s="5"/>
    </row>
    <row r="868" spans="1:196" s="286" customFormat="1">
      <c r="A868" s="1"/>
      <c r="B868" s="2"/>
      <c r="C868" s="2"/>
      <c r="D868" s="2"/>
      <c r="E868" s="5"/>
      <c r="F868" s="369"/>
      <c r="G868" s="369"/>
      <c r="I868" s="5"/>
      <c r="J868" s="5"/>
      <c r="K868" s="295"/>
      <c r="L868" s="5"/>
      <c r="M868" s="298"/>
      <c r="N868" s="5"/>
      <c r="O868" s="298"/>
      <c r="P868" s="299"/>
      <c r="Q868" s="5"/>
      <c r="R868" s="5"/>
      <c r="S868" s="5"/>
      <c r="T868" s="5"/>
      <c r="U868" s="5"/>
      <c r="V868" s="5"/>
      <c r="W868" s="5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4"/>
      <c r="EF868" s="14"/>
      <c r="EG868" s="14"/>
      <c r="EH868" s="14"/>
      <c r="EI868" s="14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  <c r="FG868" s="14"/>
      <c r="FH868" s="14"/>
      <c r="FI868" s="14"/>
      <c r="FJ868" s="14"/>
      <c r="FK868" s="14"/>
      <c r="FL868" s="14"/>
      <c r="FM868" s="14"/>
      <c r="FN868" s="14"/>
      <c r="FO868" s="14"/>
      <c r="FP868" s="14"/>
      <c r="FQ868" s="14"/>
      <c r="FR868" s="14"/>
      <c r="FS868" s="14"/>
      <c r="FT868" s="14"/>
      <c r="FU868" s="14"/>
      <c r="FV868" s="14"/>
      <c r="FW868" s="14"/>
      <c r="FX868" s="14"/>
      <c r="FY868" s="14"/>
      <c r="FZ868" s="14"/>
      <c r="GA868" s="14"/>
      <c r="GB868" s="14"/>
      <c r="GC868" s="14"/>
      <c r="GD868" s="14"/>
      <c r="GE868" s="5"/>
      <c r="GF868" s="5"/>
      <c r="GG868" s="5"/>
      <c r="GH868" s="5"/>
      <c r="GI868" s="5"/>
      <c r="GJ868" s="5"/>
      <c r="GK868" s="5"/>
      <c r="GL868" s="5"/>
      <c r="GM868" s="5"/>
      <c r="GN868" s="5"/>
    </row>
    <row r="869" spans="1:196" s="286" customFormat="1">
      <c r="A869" s="1"/>
      <c r="B869" s="2"/>
      <c r="C869" s="2"/>
      <c r="D869" s="2"/>
      <c r="E869" s="5"/>
      <c r="F869" s="369"/>
      <c r="G869" s="369"/>
      <c r="I869" s="5"/>
      <c r="J869" s="5"/>
      <c r="K869" s="295"/>
      <c r="L869" s="5"/>
      <c r="M869" s="298"/>
      <c r="N869" s="5"/>
      <c r="O869" s="298"/>
      <c r="P869" s="299"/>
      <c r="Q869" s="5"/>
      <c r="R869" s="5"/>
      <c r="S869" s="5"/>
      <c r="T869" s="5"/>
      <c r="U869" s="5"/>
      <c r="V869" s="5"/>
      <c r="W869" s="5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4"/>
      <c r="EF869" s="14"/>
      <c r="EG869" s="14"/>
      <c r="EH869" s="14"/>
      <c r="EI869" s="14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  <c r="FG869" s="14"/>
      <c r="FH869" s="14"/>
      <c r="FI869" s="14"/>
      <c r="FJ869" s="14"/>
      <c r="FK869" s="14"/>
      <c r="FL869" s="14"/>
      <c r="FM869" s="14"/>
      <c r="FN869" s="14"/>
      <c r="FO869" s="14"/>
      <c r="FP869" s="14"/>
      <c r="FQ869" s="14"/>
      <c r="FR869" s="14"/>
      <c r="FS869" s="14"/>
      <c r="FT869" s="14"/>
      <c r="FU869" s="14"/>
      <c r="FV869" s="14"/>
      <c r="FW869" s="14"/>
      <c r="FX869" s="14"/>
      <c r="FY869" s="14"/>
      <c r="FZ869" s="14"/>
      <c r="GA869" s="14"/>
      <c r="GB869" s="14"/>
      <c r="GC869" s="14"/>
      <c r="GD869" s="14"/>
      <c r="GE869" s="5"/>
      <c r="GF869" s="5"/>
      <c r="GG869" s="5"/>
      <c r="GH869" s="5"/>
      <c r="GI869" s="5"/>
      <c r="GJ869" s="5"/>
      <c r="GK869" s="5"/>
      <c r="GL869" s="5"/>
      <c r="GM869" s="5"/>
      <c r="GN869" s="5"/>
    </row>
    <row r="870" spans="1:196" s="286" customFormat="1">
      <c r="A870" s="1"/>
      <c r="B870" s="2"/>
      <c r="C870" s="2"/>
      <c r="D870" s="2"/>
      <c r="E870" s="5"/>
      <c r="F870" s="369"/>
      <c r="G870" s="369"/>
      <c r="I870" s="5"/>
      <c r="J870" s="5"/>
      <c r="K870" s="295"/>
      <c r="L870" s="5"/>
      <c r="M870" s="298"/>
      <c r="N870" s="5"/>
      <c r="O870" s="298"/>
      <c r="P870" s="299"/>
      <c r="Q870" s="5"/>
      <c r="R870" s="5"/>
      <c r="S870" s="5"/>
      <c r="T870" s="5"/>
      <c r="U870" s="5"/>
      <c r="V870" s="5"/>
      <c r="W870" s="5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4"/>
      <c r="EF870" s="14"/>
      <c r="EG870" s="14"/>
      <c r="EH870" s="14"/>
      <c r="EI870" s="14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  <c r="FG870" s="14"/>
      <c r="FH870" s="14"/>
      <c r="FI870" s="14"/>
      <c r="FJ870" s="14"/>
      <c r="FK870" s="14"/>
      <c r="FL870" s="14"/>
      <c r="FM870" s="14"/>
      <c r="FN870" s="14"/>
      <c r="FO870" s="14"/>
      <c r="FP870" s="14"/>
      <c r="FQ870" s="14"/>
      <c r="FR870" s="14"/>
      <c r="FS870" s="14"/>
      <c r="FT870" s="14"/>
      <c r="FU870" s="14"/>
      <c r="FV870" s="14"/>
      <c r="FW870" s="14"/>
      <c r="FX870" s="14"/>
      <c r="FY870" s="14"/>
      <c r="FZ870" s="14"/>
      <c r="GA870" s="14"/>
      <c r="GB870" s="14"/>
      <c r="GC870" s="14"/>
      <c r="GD870" s="14"/>
      <c r="GE870" s="5"/>
      <c r="GF870" s="5"/>
      <c r="GG870" s="5"/>
      <c r="GH870" s="5"/>
      <c r="GI870" s="5"/>
      <c r="GJ870" s="5"/>
      <c r="GK870" s="5"/>
      <c r="GL870" s="5"/>
      <c r="GM870" s="5"/>
      <c r="GN870" s="5"/>
    </row>
    <row r="871" spans="1:196" s="286" customFormat="1">
      <c r="A871" s="1"/>
      <c r="B871" s="2"/>
      <c r="C871" s="2"/>
      <c r="D871" s="2"/>
      <c r="E871" s="5"/>
      <c r="F871" s="369"/>
      <c r="G871" s="369"/>
      <c r="I871" s="5"/>
      <c r="J871" s="5"/>
      <c r="K871" s="295"/>
      <c r="L871" s="5"/>
      <c r="M871" s="298"/>
      <c r="N871" s="5"/>
      <c r="O871" s="298"/>
      <c r="P871" s="299"/>
      <c r="Q871" s="5"/>
      <c r="R871" s="5"/>
      <c r="S871" s="5"/>
      <c r="T871" s="5"/>
      <c r="U871" s="5"/>
      <c r="V871" s="5"/>
      <c r="W871" s="5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4"/>
      <c r="EF871" s="14"/>
      <c r="EG871" s="14"/>
      <c r="EH871" s="14"/>
      <c r="EI871" s="14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  <c r="FG871" s="14"/>
      <c r="FH871" s="14"/>
      <c r="FI871" s="14"/>
      <c r="FJ871" s="14"/>
      <c r="FK871" s="14"/>
      <c r="FL871" s="14"/>
      <c r="FM871" s="14"/>
      <c r="FN871" s="14"/>
      <c r="FO871" s="14"/>
      <c r="FP871" s="14"/>
      <c r="FQ871" s="14"/>
      <c r="FR871" s="14"/>
      <c r="FS871" s="14"/>
      <c r="FT871" s="14"/>
      <c r="FU871" s="14"/>
      <c r="FV871" s="14"/>
      <c r="FW871" s="14"/>
      <c r="FX871" s="14"/>
      <c r="FY871" s="14"/>
      <c r="FZ871" s="14"/>
      <c r="GA871" s="14"/>
      <c r="GB871" s="14"/>
      <c r="GC871" s="14"/>
      <c r="GD871" s="14"/>
      <c r="GE871" s="5"/>
      <c r="GF871" s="5"/>
      <c r="GG871" s="5"/>
      <c r="GH871" s="5"/>
      <c r="GI871" s="5"/>
      <c r="GJ871" s="5"/>
      <c r="GK871" s="5"/>
      <c r="GL871" s="5"/>
      <c r="GM871" s="5"/>
      <c r="GN871" s="5"/>
    </row>
    <row r="872" spans="1:196" s="286" customFormat="1">
      <c r="A872" s="1"/>
      <c r="B872" s="2"/>
      <c r="C872" s="2"/>
      <c r="D872" s="2"/>
      <c r="E872" s="5"/>
      <c r="F872" s="369"/>
      <c r="G872" s="369"/>
      <c r="I872" s="5"/>
      <c r="J872" s="5"/>
      <c r="K872" s="295"/>
      <c r="L872" s="5"/>
      <c r="M872" s="298"/>
      <c r="N872" s="5"/>
      <c r="O872" s="298"/>
      <c r="P872" s="299"/>
      <c r="Q872" s="5"/>
      <c r="R872" s="5"/>
      <c r="S872" s="5"/>
      <c r="T872" s="5"/>
      <c r="U872" s="5"/>
      <c r="V872" s="5"/>
      <c r="W872" s="5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4"/>
      <c r="EF872" s="14"/>
      <c r="EG872" s="14"/>
      <c r="EH872" s="14"/>
      <c r="EI872" s="14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  <c r="FG872" s="14"/>
      <c r="FH872" s="14"/>
      <c r="FI872" s="14"/>
      <c r="FJ872" s="14"/>
      <c r="FK872" s="14"/>
      <c r="FL872" s="14"/>
      <c r="FM872" s="14"/>
      <c r="FN872" s="14"/>
      <c r="FO872" s="14"/>
      <c r="FP872" s="14"/>
      <c r="FQ872" s="14"/>
      <c r="FR872" s="14"/>
      <c r="FS872" s="14"/>
      <c r="FT872" s="14"/>
      <c r="FU872" s="14"/>
      <c r="FV872" s="14"/>
      <c r="FW872" s="14"/>
      <c r="FX872" s="14"/>
      <c r="FY872" s="14"/>
      <c r="FZ872" s="14"/>
      <c r="GA872" s="14"/>
      <c r="GB872" s="14"/>
      <c r="GC872" s="14"/>
      <c r="GD872" s="14"/>
      <c r="GE872" s="5"/>
      <c r="GF872" s="5"/>
      <c r="GG872" s="5"/>
      <c r="GH872" s="5"/>
      <c r="GI872" s="5"/>
      <c r="GJ872" s="5"/>
      <c r="GK872" s="5"/>
      <c r="GL872" s="5"/>
      <c r="GM872" s="5"/>
      <c r="GN872" s="5"/>
    </row>
    <row r="873" spans="1:196" s="286" customFormat="1">
      <c r="A873" s="1"/>
      <c r="B873" s="2"/>
      <c r="C873" s="2"/>
      <c r="D873" s="2"/>
      <c r="E873" s="5"/>
      <c r="F873" s="369"/>
      <c r="G873" s="369"/>
      <c r="I873" s="5"/>
      <c r="J873" s="5"/>
      <c r="K873" s="295"/>
      <c r="L873" s="5"/>
      <c r="M873" s="298"/>
      <c r="N873" s="5"/>
      <c r="O873" s="298"/>
      <c r="P873" s="299"/>
      <c r="Q873" s="5"/>
      <c r="R873" s="5"/>
      <c r="S873" s="5"/>
      <c r="T873" s="5"/>
      <c r="U873" s="5"/>
      <c r="V873" s="5"/>
      <c r="W873" s="5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4"/>
      <c r="EF873" s="14"/>
      <c r="EG873" s="14"/>
      <c r="EH873" s="14"/>
      <c r="EI873" s="14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  <c r="FG873" s="14"/>
      <c r="FH873" s="14"/>
      <c r="FI873" s="14"/>
      <c r="FJ873" s="14"/>
      <c r="FK873" s="14"/>
      <c r="FL873" s="14"/>
      <c r="FM873" s="14"/>
      <c r="FN873" s="14"/>
      <c r="FO873" s="14"/>
      <c r="FP873" s="14"/>
      <c r="FQ873" s="14"/>
      <c r="FR873" s="14"/>
      <c r="FS873" s="14"/>
      <c r="FT873" s="14"/>
      <c r="FU873" s="14"/>
      <c r="FV873" s="14"/>
      <c r="FW873" s="14"/>
      <c r="FX873" s="14"/>
      <c r="FY873" s="14"/>
      <c r="FZ873" s="14"/>
      <c r="GA873" s="14"/>
      <c r="GB873" s="14"/>
      <c r="GC873" s="14"/>
      <c r="GD873" s="14"/>
      <c r="GE873" s="5"/>
      <c r="GF873" s="5"/>
      <c r="GG873" s="5"/>
      <c r="GH873" s="5"/>
      <c r="GI873" s="5"/>
      <c r="GJ873" s="5"/>
      <c r="GK873" s="5"/>
      <c r="GL873" s="5"/>
      <c r="GM873" s="5"/>
      <c r="GN873" s="5"/>
    </row>
    <row r="874" spans="1:196" s="286" customFormat="1">
      <c r="A874" s="1"/>
      <c r="B874" s="2"/>
      <c r="C874" s="2"/>
      <c r="D874" s="2"/>
      <c r="E874" s="5"/>
      <c r="F874" s="369"/>
      <c r="G874" s="369"/>
      <c r="I874" s="5"/>
      <c r="J874" s="5"/>
      <c r="K874" s="295"/>
      <c r="L874" s="5"/>
      <c r="M874" s="298"/>
      <c r="N874" s="5"/>
      <c r="O874" s="298"/>
      <c r="P874" s="299"/>
      <c r="Q874" s="5"/>
      <c r="R874" s="5"/>
      <c r="S874" s="5"/>
      <c r="T874" s="5"/>
      <c r="U874" s="5"/>
      <c r="V874" s="5"/>
      <c r="W874" s="5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4"/>
      <c r="EF874" s="14"/>
      <c r="EG874" s="14"/>
      <c r="EH874" s="14"/>
      <c r="EI874" s="14"/>
      <c r="EJ874" s="14"/>
      <c r="EK874" s="14"/>
      <c r="EL874" s="14"/>
      <c r="EM874" s="14"/>
      <c r="EN874" s="14"/>
      <c r="EO874" s="14"/>
      <c r="EP874" s="14"/>
      <c r="EQ874" s="14"/>
      <c r="ER874" s="14"/>
      <c r="ES874" s="14"/>
      <c r="ET874" s="14"/>
      <c r="EU874" s="14"/>
      <c r="EV874" s="14"/>
      <c r="EW874" s="14"/>
      <c r="EX874" s="14"/>
      <c r="EY874" s="14"/>
      <c r="EZ874" s="14"/>
      <c r="FA874" s="14"/>
      <c r="FB874" s="14"/>
      <c r="FC874" s="14"/>
      <c r="FD874" s="14"/>
      <c r="FE874" s="14"/>
      <c r="FF874" s="14"/>
      <c r="FG874" s="14"/>
      <c r="FH874" s="14"/>
      <c r="FI874" s="14"/>
      <c r="FJ874" s="14"/>
      <c r="FK874" s="14"/>
      <c r="FL874" s="14"/>
      <c r="FM874" s="14"/>
      <c r="FN874" s="14"/>
      <c r="FO874" s="14"/>
      <c r="FP874" s="14"/>
      <c r="FQ874" s="14"/>
      <c r="FR874" s="14"/>
      <c r="FS874" s="14"/>
      <c r="FT874" s="14"/>
      <c r="FU874" s="14"/>
      <c r="FV874" s="14"/>
      <c r="FW874" s="14"/>
      <c r="FX874" s="14"/>
      <c r="FY874" s="14"/>
      <c r="FZ874" s="14"/>
      <c r="GA874" s="14"/>
      <c r="GB874" s="14"/>
      <c r="GC874" s="14"/>
      <c r="GD874" s="14"/>
      <c r="GE874" s="5"/>
      <c r="GF874" s="5"/>
      <c r="GG874" s="5"/>
      <c r="GH874" s="5"/>
      <c r="GI874" s="5"/>
      <c r="GJ874" s="5"/>
      <c r="GK874" s="5"/>
      <c r="GL874" s="5"/>
      <c r="GM874" s="5"/>
      <c r="GN874" s="5"/>
    </row>
    <row r="875" spans="1:196" s="286" customFormat="1">
      <c r="A875" s="1"/>
      <c r="B875" s="2"/>
      <c r="C875" s="2"/>
      <c r="D875" s="2"/>
      <c r="E875" s="5"/>
      <c r="F875" s="369"/>
      <c r="G875" s="369"/>
      <c r="I875" s="5"/>
      <c r="J875" s="5"/>
      <c r="K875" s="295"/>
      <c r="L875" s="5"/>
      <c r="M875" s="298"/>
      <c r="N875" s="5"/>
      <c r="O875" s="298"/>
      <c r="P875" s="299"/>
      <c r="Q875" s="5"/>
      <c r="R875" s="5"/>
      <c r="S875" s="5"/>
      <c r="T875" s="5"/>
      <c r="U875" s="5"/>
      <c r="V875" s="5"/>
      <c r="W875" s="5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/>
      <c r="DS875" s="14"/>
      <c r="DT875" s="14"/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4"/>
      <c r="EF875" s="14"/>
      <c r="EG875" s="14"/>
      <c r="EH875" s="14"/>
      <c r="EI875" s="14"/>
      <c r="EJ875" s="14"/>
      <c r="EK875" s="14"/>
      <c r="EL875" s="14"/>
      <c r="EM875" s="14"/>
      <c r="EN875" s="14"/>
      <c r="EO875" s="14"/>
      <c r="EP875" s="14"/>
      <c r="EQ875" s="14"/>
      <c r="ER875" s="14"/>
      <c r="ES875" s="14"/>
      <c r="ET875" s="14"/>
      <c r="EU875" s="14"/>
      <c r="EV875" s="14"/>
      <c r="EW875" s="14"/>
      <c r="EX875" s="14"/>
      <c r="EY875" s="14"/>
      <c r="EZ875" s="14"/>
      <c r="FA875" s="14"/>
      <c r="FB875" s="14"/>
      <c r="FC875" s="14"/>
      <c r="FD875" s="14"/>
      <c r="FE875" s="14"/>
      <c r="FF875" s="14"/>
      <c r="FG875" s="14"/>
      <c r="FH875" s="14"/>
      <c r="FI875" s="14"/>
      <c r="FJ875" s="14"/>
      <c r="FK875" s="14"/>
      <c r="FL875" s="14"/>
      <c r="FM875" s="14"/>
      <c r="FN875" s="14"/>
      <c r="FO875" s="14"/>
      <c r="FP875" s="14"/>
      <c r="FQ875" s="14"/>
      <c r="FR875" s="14"/>
      <c r="FS875" s="14"/>
      <c r="FT875" s="14"/>
      <c r="FU875" s="14"/>
      <c r="FV875" s="14"/>
      <c r="FW875" s="14"/>
      <c r="FX875" s="14"/>
      <c r="FY875" s="14"/>
      <c r="FZ875" s="14"/>
      <c r="GA875" s="14"/>
      <c r="GB875" s="14"/>
      <c r="GC875" s="14"/>
      <c r="GD875" s="14"/>
      <c r="GE875" s="5"/>
      <c r="GF875" s="5"/>
      <c r="GG875" s="5"/>
      <c r="GH875" s="5"/>
      <c r="GI875" s="5"/>
      <c r="GJ875" s="5"/>
      <c r="GK875" s="5"/>
      <c r="GL875" s="5"/>
      <c r="GM875" s="5"/>
      <c r="GN875" s="5"/>
    </row>
    <row r="876" spans="1:196" s="286" customFormat="1">
      <c r="A876" s="1"/>
      <c r="B876" s="2"/>
      <c r="C876" s="2"/>
      <c r="D876" s="2"/>
      <c r="E876" s="5"/>
      <c r="F876" s="369"/>
      <c r="G876" s="369"/>
      <c r="I876" s="5"/>
      <c r="J876" s="5"/>
      <c r="K876" s="295"/>
      <c r="L876" s="5"/>
      <c r="M876" s="298"/>
      <c r="N876" s="5"/>
      <c r="O876" s="298"/>
      <c r="P876" s="299"/>
      <c r="Q876" s="5"/>
      <c r="R876" s="5"/>
      <c r="S876" s="5"/>
      <c r="T876" s="5"/>
      <c r="U876" s="5"/>
      <c r="V876" s="5"/>
      <c r="W876" s="5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4"/>
      <c r="EF876" s="14"/>
      <c r="EG876" s="14"/>
      <c r="EH876" s="14"/>
      <c r="EI876" s="14"/>
      <c r="EJ876" s="14"/>
      <c r="EK876" s="14"/>
      <c r="EL876" s="14"/>
      <c r="EM876" s="14"/>
      <c r="EN876" s="14"/>
      <c r="EO876" s="14"/>
      <c r="EP876" s="14"/>
      <c r="EQ876" s="14"/>
      <c r="ER876" s="14"/>
      <c r="ES876" s="14"/>
      <c r="ET876" s="14"/>
      <c r="EU876" s="14"/>
      <c r="EV876" s="14"/>
      <c r="EW876" s="14"/>
      <c r="EX876" s="14"/>
      <c r="EY876" s="14"/>
      <c r="EZ876" s="14"/>
      <c r="FA876" s="14"/>
      <c r="FB876" s="14"/>
      <c r="FC876" s="14"/>
      <c r="FD876" s="14"/>
      <c r="FE876" s="14"/>
      <c r="FF876" s="14"/>
      <c r="FG876" s="14"/>
      <c r="FH876" s="14"/>
      <c r="FI876" s="14"/>
      <c r="FJ876" s="14"/>
      <c r="FK876" s="14"/>
      <c r="FL876" s="14"/>
      <c r="FM876" s="14"/>
      <c r="FN876" s="14"/>
      <c r="FO876" s="14"/>
      <c r="FP876" s="14"/>
      <c r="FQ876" s="14"/>
      <c r="FR876" s="14"/>
      <c r="FS876" s="14"/>
      <c r="FT876" s="14"/>
      <c r="FU876" s="14"/>
      <c r="FV876" s="14"/>
      <c r="FW876" s="14"/>
      <c r="FX876" s="14"/>
      <c r="FY876" s="14"/>
      <c r="FZ876" s="14"/>
      <c r="GA876" s="14"/>
      <c r="GB876" s="14"/>
      <c r="GC876" s="14"/>
      <c r="GD876" s="14"/>
      <c r="GE876" s="5"/>
      <c r="GF876" s="5"/>
      <c r="GG876" s="5"/>
      <c r="GH876" s="5"/>
      <c r="GI876" s="5"/>
      <c r="GJ876" s="5"/>
      <c r="GK876" s="5"/>
      <c r="GL876" s="5"/>
      <c r="GM876" s="5"/>
      <c r="GN876" s="5"/>
    </row>
    <row r="877" spans="1:196" s="286" customFormat="1">
      <c r="A877" s="1"/>
      <c r="B877" s="2"/>
      <c r="C877" s="2"/>
      <c r="D877" s="2"/>
      <c r="E877" s="5"/>
      <c r="F877" s="369"/>
      <c r="G877" s="369"/>
      <c r="I877" s="5"/>
      <c r="J877" s="5"/>
      <c r="K877" s="295"/>
      <c r="L877" s="5"/>
      <c r="M877" s="298"/>
      <c r="N877" s="5"/>
      <c r="O877" s="298"/>
      <c r="P877" s="299"/>
      <c r="Q877" s="5"/>
      <c r="R877" s="5"/>
      <c r="S877" s="5"/>
      <c r="T877" s="5"/>
      <c r="U877" s="5"/>
      <c r="V877" s="5"/>
      <c r="W877" s="5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  <c r="ER877" s="14"/>
      <c r="ES877" s="14"/>
      <c r="ET877" s="14"/>
      <c r="EU877" s="14"/>
      <c r="EV877" s="14"/>
      <c r="EW877" s="14"/>
      <c r="EX877" s="14"/>
      <c r="EY877" s="14"/>
      <c r="EZ877" s="14"/>
      <c r="FA877" s="14"/>
      <c r="FB877" s="14"/>
      <c r="FC877" s="14"/>
      <c r="FD877" s="14"/>
      <c r="FE877" s="14"/>
      <c r="FF877" s="14"/>
      <c r="FG877" s="14"/>
      <c r="FH877" s="14"/>
      <c r="FI877" s="14"/>
      <c r="FJ877" s="14"/>
      <c r="FK877" s="14"/>
      <c r="FL877" s="14"/>
      <c r="FM877" s="14"/>
      <c r="FN877" s="14"/>
      <c r="FO877" s="14"/>
      <c r="FP877" s="14"/>
      <c r="FQ877" s="14"/>
      <c r="FR877" s="14"/>
      <c r="FS877" s="14"/>
      <c r="FT877" s="14"/>
      <c r="FU877" s="14"/>
      <c r="FV877" s="14"/>
      <c r="FW877" s="14"/>
      <c r="FX877" s="14"/>
      <c r="FY877" s="14"/>
      <c r="FZ877" s="14"/>
      <c r="GA877" s="14"/>
      <c r="GB877" s="14"/>
      <c r="GC877" s="14"/>
      <c r="GD877" s="14"/>
      <c r="GE877" s="5"/>
      <c r="GF877" s="5"/>
      <c r="GG877" s="5"/>
      <c r="GH877" s="5"/>
      <c r="GI877" s="5"/>
      <c r="GJ877" s="5"/>
      <c r="GK877" s="5"/>
      <c r="GL877" s="5"/>
      <c r="GM877" s="5"/>
      <c r="GN877" s="5"/>
    </row>
    <row r="878" spans="1:196" s="286" customFormat="1">
      <c r="A878" s="1"/>
      <c r="B878" s="2"/>
      <c r="C878" s="2"/>
      <c r="D878" s="2"/>
      <c r="E878" s="5"/>
      <c r="F878" s="369"/>
      <c r="G878" s="369"/>
      <c r="I878" s="5"/>
      <c r="J878" s="5"/>
      <c r="K878" s="295"/>
      <c r="L878" s="5"/>
      <c r="M878" s="298"/>
      <c r="N878" s="5"/>
      <c r="O878" s="298"/>
      <c r="P878" s="299"/>
      <c r="Q878" s="5"/>
      <c r="R878" s="5"/>
      <c r="S878" s="5"/>
      <c r="T878" s="5"/>
      <c r="U878" s="5"/>
      <c r="V878" s="5"/>
      <c r="W878" s="5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4"/>
      <c r="EF878" s="14"/>
      <c r="EG878" s="14"/>
      <c r="EH878" s="14"/>
      <c r="EI878" s="14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  <c r="FG878" s="14"/>
      <c r="FH878" s="14"/>
      <c r="FI878" s="14"/>
      <c r="FJ878" s="14"/>
      <c r="FK878" s="14"/>
      <c r="FL878" s="14"/>
      <c r="FM878" s="14"/>
      <c r="FN878" s="14"/>
      <c r="FO878" s="14"/>
      <c r="FP878" s="14"/>
      <c r="FQ878" s="14"/>
      <c r="FR878" s="14"/>
      <c r="FS878" s="14"/>
      <c r="FT878" s="14"/>
      <c r="FU878" s="14"/>
      <c r="FV878" s="14"/>
      <c r="FW878" s="14"/>
      <c r="FX878" s="14"/>
      <c r="FY878" s="14"/>
      <c r="FZ878" s="14"/>
      <c r="GA878" s="14"/>
      <c r="GB878" s="14"/>
      <c r="GC878" s="14"/>
      <c r="GD878" s="14"/>
      <c r="GE878" s="5"/>
      <c r="GF878" s="5"/>
      <c r="GG878" s="5"/>
      <c r="GH878" s="5"/>
      <c r="GI878" s="5"/>
      <c r="GJ878" s="5"/>
      <c r="GK878" s="5"/>
      <c r="GL878" s="5"/>
      <c r="GM878" s="5"/>
      <c r="GN878" s="5"/>
    </row>
    <row r="879" spans="1:196" s="286" customFormat="1">
      <c r="A879" s="1"/>
      <c r="B879" s="2"/>
      <c r="C879" s="2"/>
      <c r="D879" s="2"/>
      <c r="E879" s="5"/>
      <c r="F879" s="369"/>
      <c r="G879" s="369"/>
      <c r="I879" s="5"/>
      <c r="J879" s="5"/>
      <c r="K879" s="295"/>
      <c r="L879" s="5"/>
      <c r="M879" s="298"/>
      <c r="N879" s="5"/>
      <c r="O879" s="298"/>
      <c r="P879" s="299"/>
      <c r="Q879" s="5"/>
      <c r="R879" s="5"/>
      <c r="S879" s="5"/>
      <c r="T879" s="5"/>
      <c r="U879" s="5"/>
      <c r="V879" s="5"/>
      <c r="W879" s="5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4"/>
      <c r="EF879" s="14"/>
      <c r="EG879" s="14"/>
      <c r="EH879" s="14"/>
      <c r="EI879" s="14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  <c r="FG879" s="14"/>
      <c r="FH879" s="14"/>
      <c r="FI879" s="14"/>
      <c r="FJ879" s="14"/>
      <c r="FK879" s="14"/>
      <c r="FL879" s="14"/>
      <c r="FM879" s="14"/>
      <c r="FN879" s="14"/>
      <c r="FO879" s="14"/>
      <c r="FP879" s="14"/>
      <c r="FQ879" s="14"/>
      <c r="FR879" s="14"/>
      <c r="FS879" s="14"/>
      <c r="FT879" s="14"/>
      <c r="FU879" s="14"/>
      <c r="FV879" s="14"/>
      <c r="FW879" s="14"/>
      <c r="FX879" s="14"/>
      <c r="FY879" s="14"/>
      <c r="FZ879" s="14"/>
      <c r="GA879" s="14"/>
      <c r="GB879" s="14"/>
      <c r="GC879" s="14"/>
      <c r="GD879" s="14"/>
      <c r="GE879" s="5"/>
      <c r="GF879" s="5"/>
      <c r="GG879" s="5"/>
      <c r="GH879" s="5"/>
      <c r="GI879" s="5"/>
      <c r="GJ879" s="5"/>
      <c r="GK879" s="5"/>
      <c r="GL879" s="5"/>
      <c r="GM879" s="5"/>
      <c r="GN879" s="5"/>
    </row>
    <row r="880" spans="1:196" s="286" customFormat="1">
      <c r="A880" s="1"/>
      <c r="B880" s="2"/>
      <c r="C880" s="2"/>
      <c r="D880" s="2"/>
      <c r="E880" s="5"/>
      <c r="F880" s="369"/>
      <c r="G880" s="369"/>
      <c r="I880" s="5"/>
      <c r="J880" s="5"/>
      <c r="K880" s="295"/>
      <c r="L880" s="5"/>
      <c r="M880" s="298"/>
      <c r="N880" s="5"/>
      <c r="O880" s="298"/>
      <c r="P880" s="299"/>
      <c r="Q880" s="5"/>
      <c r="R880" s="5"/>
      <c r="S880" s="5"/>
      <c r="T880" s="5"/>
      <c r="U880" s="5"/>
      <c r="V880" s="5"/>
      <c r="W880" s="5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4"/>
      <c r="FP880" s="14"/>
      <c r="FQ880" s="14"/>
      <c r="FR880" s="14"/>
      <c r="FS880" s="14"/>
      <c r="FT880" s="14"/>
      <c r="FU880" s="14"/>
      <c r="FV880" s="14"/>
      <c r="FW880" s="14"/>
      <c r="FX880" s="14"/>
      <c r="FY880" s="14"/>
      <c r="FZ880" s="14"/>
      <c r="GA880" s="14"/>
      <c r="GB880" s="14"/>
      <c r="GC880" s="14"/>
      <c r="GD880" s="14"/>
      <c r="GE880" s="5"/>
      <c r="GF880" s="5"/>
      <c r="GG880" s="5"/>
      <c r="GH880" s="5"/>
      <c r="GI880" s="5"/>
      <c r="GJ880" s="5"/>
      <c r="GK880" s="5"/>
      <c r="GL880" s="5"/>
      <c r="GM880" s="5"/>
      <c r="GN880" s="5"/>
    </row>
    <row r="881" spans="1:196" s="286" customFormat="1">
      <c r="A881" s="1"/>
      <c r="B881" s="2"/>
      <c r="C881" s="2"/>
      <c r="D881" s="2"/>
      <c r="E881" s="5"/>
      <c r="F881" s="369"/>
      <c r="G881" s="369"/>
      <c r="I881" s="5"/>
      <c r="J881" s="5"/>
      <c r="K881" s="295"/>
      <c r="L881" s="5"/>
      <c r="M881" s="298"/>
      <c r="N881" s="5"/>
      <c r="O881" s="298"/>
      <c r="P881" s="299"/>
      <c r="Q881" s="5"/>
      <c r="R881" s="5"/>
      <c r="S881" s="5"/>
      <c r="T881" s="5"/>
      <c r="U881" s="5"/>
      <c r="V881" s="5"/>
      <c r="W881" s="5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4"/>
      <c r="FP881" s="14"/>
      <c r="FQ881" s="14"/>
      <c r="FR881" s="14"/>
      <c r="FS881" s="14"/>
      <c r="FT881" s="14"/>
      <c r="FU881" s="14"/>
      <c r="FV881" s="14"/>
      <c r="FW881" s="14"/>
      <c r="FX881" s="14"/>
      <c r="FY881" s="14"/>
      <c r="FZ881" s="14"/>
      <c r="GA881" s="14"/>
      <c r="GB881" s="14"/>
      <c r="GC881" s="14"/>
      <c r="GD881" s="14"/>
      <c r="GE881" s="5"/>
      <c r="GF881" s="5"/>
      <c r="GG881" s="5"/>
      <c r="GH881" s="5"/>
      <c r="GI881" s="5"/>
      <c r="GJ881" s="5"/>
      <c r="GK881" s="5"/>
      <c r="GL881" s="5"/>
      <c r="GM881" s="5"/>
      <c r="GN881" s="5"/>
    </row>
    <row r="882" spans="1:196" s="286" customFormat="1">
      <c r="A882" s="1"/>
      <c r="B882" s="2"/>
      <c r="C882" s="2"/>
      <c r="D882" s="2"/>
      <c r="E882" s="5"/>
      <c r="F882" s="369"/>
      <c r="G882" s="369"/>
      <c r="I882" s="5"/>
      <c r="J882" s="5"/>
      <c r="K882" s="295"/>
      <c r="L882" s="5"/>
      <c r="M882" s="298"/>
      <c r="N882" s="5"/>
      <c r="O882" s="298"/>
      <c r="P882" s="299"/>
      <c r="Q882" s="5"/>
      <c r="R882" s="5"/>
      <c r="S882" s="5"/>
      <c r="T882" s="5"/>
      <c r="U882" s="5"/>
      <c r="V882" s="5"/>
      <c r="W882" s="5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4"/>
      <c r="EF882" s="14"/>
      <c r="EG882" s="14"/>
      <c r="EH882" s="14"/>
      <c r="EI882" s="14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  <c r="FG882" s="14"/>
      <c r="FH882" s="14"/>
      <c r="FI882" s="14"/>
      <c r="FJ882" s="14"/>
      <c r="FK882" s="14"/>
      <c r="FL882" s="14"/>
      <c r="FM882" s="14"/>
      <c r="FN882" s="14"/>
      <c r="FO882" s="14"/>
      <c r="FP882" s="14"/>
      <c r="FQ882" s="14"/>
      <c r="FR882" s="14"/>
      <c r="FS882" s="14"/>
      <c r="FT882" s="14"/>
      <c r="FU882" s="14"/>
      <c r="FV882" s="14"/>
      <c r="FW882" s="14"/>
      <c r="FX882" s="14"/>
      <c r="FY882" s="14"/>
      <c r="FZ882" s="14"/>
      <c r="GA882" s="14"/>
      <c r="GB882" s="14"/>
      <c r="GC882" s="14"/>
      <c r="GD882" s="14"/>
      <c r="GE882" s="5"/>
      <c r="GF882" s="5"/>
      <c r="GG882" s="5"/>
      <c r="GH882" s="5"/>
      <c r="GI882" s="5"/>
      <c r="GJ882" s="5"/>
      <c r="GK882" s="5"/>
      <c r="GL882" s="5"/>
      <c r="GM882" s="5"/>
      <c r="GN882" s="5"/>
    </row>
    <row r="883" spans="1:196" s="286" customFormat="1">
      <c r="A883" s="1"/>
      <c r="B883" s="2"/>
      <c r="C883" s="2"/>
      <c r="D883" s="2"/>
      <c r="E883" s="5"/>
      <c r="F883" s="369"/>
      <c r="G883" s="369"/>
      <c r="I883" s="5"/>
      <c r="J883" s="5"/>
      <c r="K883" s="295"/>
      <c r="L883" s="5"/>
      <c r="M883" s="298"/>
      <c r="N883" s="5"/>
      <c r="O883" s="298"/>
      <c r="P883" s="299"/>
      <c r="Q883" s="5"/>
      <c r="R883" s="5"/>
      <c r="S883" s="5"/>
      <c r="T883" s="5"/>
      <c r="U883" s="5"/>
      <c r="V883" s="5"/>
      <c r="W883" s="5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4"/>
      <c r="EF883" s="14"/>
      <c r="EG883" s="14"/>
      <c r="EH883" s="14"/>
      <c r="EI883" s="14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  <c r="FG883" s="14"/>
      <c r="FH883" s="14"/>
      <c r="FI883" s="14"/>
      <c r="FJ883" s="14"/>
      <c r="FK883" s="14"/>
      <c r="FL883" s="14"/>
      <c r="FM883" s="14"/>
      <c r="FN883" s="14"/>
      <c r="FO883" s="14"/>
      <c r="FP883" s="14"/>
      <c r="FQ883" s="14"/>
      <c r="FR883" s="14"/>
      <c r="FS883" s="14"/>
      <c r="FT883" s="14"/>
      <c r="FU883" s="14"/>
      <c r="FV883" s="14"/>
      <c r="FW883" s="14"/>
      <c r="FX883" s="14"/>
      <c r="FY883" s="14"/>
      <c r="FZ883" s="14"/>
      <c r="GA883" s="14"/>
      <c r="GB883" s="14"/>
      <c r="GC883" s="14"/>
      <c r="GD883" s="14"/>
      <c r="GE883" s="5"/>
      <c r="GF883" s="5"/>
      <c r="GG883" s="5"/>
      <c r="GH883" s="5"/>
      <c r="GI883" s="5"/>
      <c r="GJ883" s="5"/>
      <c r="GK883" s="5"/>
      <c r="GL883" s="5"/>
      <c r="GM883" s="5"/>
      <c r="GN883" s="5"/>
    </row>
    <row r="884" spans="1:196" s="286" customFormat="1">
      <c r="A884" s="1"/>
      <c r="B884" s="2"/>
      <c r="C884" s="2"/>
      <c r="D884" s="2"/>
      <c r="E884" s="5"/>
      <c r="F884" s="369"/>
      <c r="G884" s="369"/>
      <c r="I884" s="5"/>
      <c r="J884" s="5"/>
      <c r="K884" s="295"/>
      <c r="L884" s="5"/>
      <c r="M884" s="298"/>
      <c r="N884" s="5"/>
      <c r="O884" s="298"/>
      <c r="P884" s="299"/>
      <c r="Q884" s="5"/>
      <c r="R884" s="5"/>
      <c r="S884" s="5"/>
      <c r="T884" s="5"/>
      <c r="U884" s="5"/>
      <c r="V884" s="5"/>
      <c r="W884" s="5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4"/>
      <c r="EF884" s="14"/>
      <c r="EG884" s="14"/>
      <c r="EH884" s="14"/>
      <c r="EI884" s="14"/>
      <c r="EJ884" s="14"/>
      <c r="EK884" s="14"/>
      <c r="EL884" s="14"/>
      <c r="EM884" s="14"/>
      <c r="EN884" s="14"/>
      <c r="EO884" s="14"/>
      <c r="EP884" s="14"/>
      <c r="EQ884" s="14"/>
      <c r="ER884" s="14"/>
      <c r="ES884" s="14"/>
      <c r="ET884" s="14"/>
      <c r="EU884" s="14"/>
      <c r="EV884" s="14"/>
      <c r="EW884" s="14"/>
      <c r="EX884" s="14"/>
      <c r="EY884" s="14"/>
      <c r="EZ884" s="14"/>
      <c r="FA884" s="14"/>
      <c r="FB884" s="14"/>
      <c r="FC884" s="14"/>
      <c r="FD884" s="14"/>
      <c r="FE884" s="14"/>
      <c r="FF884" s="14"/>
      <c r="FG884" s="14"/>
      <c r="FH884" s="14"/>
      <c r="FI884" s="14"/>
      <c r="FJ884" s="14"/>
      <c r="FK884" s="14"/>
      <c r="FL884" s="14"/>
      <c r="FM884" s="14"/>
      <c r="FN884" s="14"/>
      <c r="FO884" s="14"/>
      <c r="FP884" s="14"/>
      <c r="FQ884" s="14"/>
      <c r="FR884" s="14"/>
      <c r="FS884" s="14"/>
      <c r="FT884" s="14"/>
      <c r="FU884" s="14"/>
      <c r="FV884" s="14"/>
      <c r="FW884" s="14"/>
      <c r="FX884" s="14"/>
      <c r="FY884" s="14"/>
      <c r="FZ884" s="14"/>
      <c r="GA884" s="14"/>
      <c r="GB884" s="14"/>
      <c r="GC884" s="14"/>
      <c r="GD884" s="14"/>
      <c r="GE884" s="5"/>
      <c r="GF884" s="5"/>
      <c r="GG884" s="5"/>
      <c r="GH884" s="5"/>
      <c r="GI884" s="5"/>
      <c r="GJ884" s="5"/>
      <c r="GK884" s="5"/>
      <c r="GL884" s="5"/>
      <c r="GM884" s="5"/>
      <c r="GN884" s="5"/>
    </row>
    <row r="885" spans="1:196" s="286" customFormat="1">
      <c r="A885" s="1"/>
      <c r="B885" s="2"/>
      <c r="C885" s="2"/>
      <c r="D885" s="2"/>
      <c r="E885" s="5"/>
      <c r="F885" s="369"/>
      <c r="G885" s="369"/>
      <c r="I885" s="5"/>
      <c r="J885" s="5"/>
      <c r="K885" s="295"/>
      <c r="L885" s="5"/>
      <c r="M885" s="298"/>
      <c r="N885" s="5"/>
      <c r="O885" s="298"/>
      <c r="P885" s="299"/>
      <c r="Q885" s="5"/>
      <c r="R885" s="5"/>
      <c r="S885" s="5"/>
      <c r="T885" s="5"/>
      <c r="U885" s="5"/>
      <c r="V885" s="5"/>
      <c r="W885" s="5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4"/>
      <c r="EF885" s="14"/>
      <c r="EG885" s="14"/>
      <c r="EH885" s="14"/>
      <c r="EI885" s="14"/>
      <c r="EJ885" s="14"/>
      <c r="EK885" s="14"/>
      <c r="EL885" s="14"/>
      <c r="EM885" s="14"/>
      <c r="EN885" s="14"/>
      <c r="EO885" s="14"/>
      <c r="EP885" s="14"/>
      <c r="EQ885" s="14"/>
      <c r="ER885" s="14"/>
      <c r="ES885" s="14"/>
      <c r="ET885" s="14"/>
      <c r="EU885" s="14"/>
      <c r="EV885" s="14"/>
      <c r="EW885" s="14"/>
      <c r="EX885" s="14"/>
      <c r="EY885" s="14"/>
      <c r="EZ885" s="14"/>
      <c r="FA885" s="14"/>
      <c r="FB885" s="14"/>
      <c r="FC885" s="14"/>
      <c r="FD885" s="14"/>
      <c r="FE885" s="14"/>
      <c r="FF885" s="14"/>
      <c r="FG885" s="14"/>
      <c r="FH885" s="14"/>
      <c r="FI885" s="14"/>
      <c r="FJ885" s="14"/>
      <c r="FK885" s="14"/>
      <c r="FL885" s="14"/>
      <c r="FM885" s="14"/>
      <c r="FN885" s="14"/>
      <c r="FO885" s="14"/>
      <c r="FP885" s="14"/>
      <c r="FQ885" s="14"/>
      <c r="FR885" s="14"/>
      <c r="FS885" s="14"/>
      <c r="FT885" s="14"/>
      <c r="FU885" s="14"/>
      <c r="FV885" s="14"/>
      <c r="FW885" s="14"/>
      <c r="FX885" s="14"/>
      <c r="FY885" s="14"/>
      <c r="FZ885" s="14"/>
      <c r="GA885" s="14"/>
      <c r="GB885" s="14"/>
      <c r="GC885" s="14"/>
      <c r="GD885" s="14"/>
      <c r="GE885" s="5"/>
      <c r="GF885" s="5"/>
      <c r="GG885" s="5"/>
      <c r="GH885" s="5"/>
      <c r="GI885" s="5"/>
      <c r="GJ885" s="5"/>
      <c r="GK885" s="5"/>
      <c r="GL885" s="5"/>
      <c r="GM885" s="5"/>
      <c r="GN885" s="5"/>
    </row>
    <row r="886" spans="1:196" s="286" customFormat="1">
      <c r="A886" s="1"/>
      <c r="B886" s="2"/>
      <c r="C886" s="2"/>
      <c r="D886" s="2"/>
      <c r="E886" s="5"/>
      <c r="F886" s="369"/>
      <c r="G886" s="369"/>
      <c r="I886" s="5"/>
      <c r="J886" s="5"/>
      <c r="K886" s="295"/>
      <c r="L886" s="5"/>
      <c r="M886" s="298"/>
      <c r="N886" s="5"/>
      <c r="O886" s="298"/>
      <c r="P886" s="299"/>
      <c r="Q886" s="5"/>
      <c r="R886" s="5"/>
      <c r="S886" s="5"/>
      <c r="T886" s="5"/>
      <c r="U886" s="5"/>
      <c r="V886" s="5"/>
      <c r="W886" s="5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  <c r="ER886" s="14"/>
      <c r="ES886" s="14"/>
      <c r="ET886" s="14"/>
      <c r="EU886" s="14"/>
      <c r="EV886" s="14"/>
      <c r="EW886" s="14"/>
      <c r="EX886" s="14"/>
      <c r="EY886" s="14"/>
      <c r="EZ886" s="14"/>
      <c r="FA886" s="14"/>
      <c r="FB886" s="14"/>
      <c r="FC886" s="14"/>
      <c r="FD886" s="14"/>
      <c r="FE886" s="14"/>
      <c r="FF886" s="14"/>
      <c r="FG886" s="14"/>
      <c r="FH886" s="14"/>
      <c r="FI886" s="14"/>
      <c r="FJ886" s="14"/>
      <c r="FK886" s="14"/>
      <c r="FL886" s="14"/>
      <c r="FM886" s="14"/>
      <c r="FN886" s="14"/>
      <c r="FO886" s="14"/>
      <c r="FP886" s="14"/>
      <c r="FQ886" s="14"/>
      <c r="FR886" s="14"/>
      <c r="FS886" s="14"/>
      <c r="FT886" s="14"/>
      <c r="FU886" s="14"/>
      <c r="FV886" s="14"/>
      <c r="FW886" s="14"/>
      <c r="FX886" s="14"/>
      <c r="FY886" s="14"/>
      <c r="FZ886" s="14"/>
      <c r="GA886" s="14"/>
      <c r="GB886" s="14"/>
      <c r="GC886" s="14"/>
      <c r="GD886" s="14"/>
      <c r="GE886" s="5"/>
      <c r="GF886" s="5"/>
      <c r="GG886" s="5"/>
      <c r="GH886" s="5"/>
      <c r="GI886" s="5"/>
      <c r="GJ886" s="5"/>
      <c r="GK886" s="5"/>
      <c r="GL886" s="5"/>
      <c r="GM886" s="5"/>
      <c r="GN886" s="5"/>
    </row>
    <row r="887" spans="1:196" s="286" customFormat="1">
      <c r="A887" s="1"/>
      <c r="B887" s="2"/>
      <c r="C887" s="2"/>
      <c r="D887" s="2"/>
      <c r="E887" s="5"/>
      <c r="F887" s="369"/>
      <c r="G887" s="369"/>
      <c r="I887" s="5"/>
      <c r="J887" s="5"/>
      <c r="K887" s="295"/>
      <c r="L887" s="5"/>
      <c r="M887" s="298"/>
      <c r="N887" s="5"/>
      <c r="O887" s="298"/>
      <c r="P887" s="299"/>
      <c r="Q887" s="5"/>
      <c r="R887" s="5"/>
      <c r="S887" s="5"/>
      <c r="T887" s="5"/>
      <c r="U887" s="5"/>
      <c r="V887" s="5"/>
      <c r="W887" s="5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4"/>
      <c r="EF887" s="14"/>
      <c r="EG887" s="14"/>
      <c r="EH887" s="14"/>
      <c r="EI887" s="14"/>
      <c r="EJ887" s="14"/>
      <c r="EK887" s="14"/>
      <c r="EL887" s="14"/>
      <c r="EM887" s="14"/>
      <c r="EN887" s="14"/>
      <c r="EO887" s="14"/>
      <c r="EP887" s="14"/>
      <c r="EQ887" s="14"/>
      <c r="ER887" s="14"/>
      <c r="ES887" s="14"/>
      <c r="ET887" s="14"/>
      <c r="EU887" s="14"/>
      <c r="EV887" s="14"/>
      <c r="EW887" s="14"/>
      <c r="EX887" s="14"/>
      <c r="EY887" s="14"/>
      <c r="EZ887" s="14"/>
      <c r="FA887" s="14"/>
      <c r="FB887" s="14"/>
      <c r="FC887" s="14"/>
      <c r="FD887" s="14"/>
      <c r="FE887" s="14"/>
      <c r="FF887" s="14"/>
      <c r="FG887" s="14"/>
      <c r="FH887" s="14"/>
      <c r="FI887" s="14"/>
      <c r="FJ887" s="14"/>
      <c r="FK887" s="14"/>
      <c r="FL887" s="14"/>
      <c r="FM887" s="14"/>
      <c r="FN887" s="14"/>
      <c r="FO887" s="14"/>
      <c r="FP887" s="14"/>
      <c r="FQ887" s="14"/>
      <c r="FR887" s="14"/>
      <c r="FS887" s="14"/>
      <c r="FT887" s="14"/>
      <c r="FU887" s="14"/>
      <c r="FV887" s="14"/>
      <c r="FW887" s="14"/>
      <c r="FX887" s="14"/>
      <c r="FY887" s="14"/>
      <c r="FZ887" s="14"/>
      <c r="GA887" s="14"/>
      <c r="GB887" s="14"/>
      <c r="GC887" s="14"/>
      <c r="GD887" s="14"/>
      <c r="GE887" s="5"/>
      <c r="GF887" s="5"/>
      <c r="GG887" s="5"/>
      <c r="GH887" s="5"/>
      <c r="GI887" s="5"/>
      <c r="GJ887" s="5"/>
      <c r="GK887" s="5"/>
      <c r="GL887" s="5"/>
      <c r="GM887" s="5"/>
      <c r="GN887" s="5"/>
    </row>
    <row r="888" spans="1:196" s="286" customFormat="1">
      <c r="A888" s="1"/>
      <c r="B888" s="2"/>
      <c r="C888" s="2"/>
      <c r="D888" s="2"/>
      <c r="E888" s="5"/>
      <c r="F888" s="369"/>
      <c r="G888" s="369"/>
      <c r="I888" s="5"/>
      <c r="J888" s="5"/>
      <c r="K888" s="295"/>
      <c r="L888" s="5"/>
      <c r="M888" s="298"/>
      <c r="N888" s="5"/>
      <c r="O888" s="298"/>
      <c r="P888" s="299"/>
      <c r="Q888" s="5"/>
      <c r="R888" s="5"/>
      <c r="S888" s="5"/>
      <c r="T888" s="5"/>
      <c r="U888" s="5"/>
      <c r="V888" s="5"/>
      <c r="W888" s="5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  <c r="FG888" s="14"/>
      <c r="FH888" s="14"/>
      <c r="FI888" s="14"/>
      <c r="FJ888" s="14"/>
      <c r="FK888" s="14"/>
      <c r="FL888" s="14"/>
      <c r="FM888" s="14"/>
      <c r="FN888" s="14"/>
      <c r="FO888" s="14"/>
      <c r="FP888" s="14"/>
      <c r="FQ888" s="14"/>
      <c r="FR888" s="14"/>
      <c r="FS888" s="14"/>
      <c r="FT888" s="14"/>
      <c r="FU888" s="14"/>
      <c r="FV888" s="14"/>
      <c r="FW888" s="14"/>
      <c r="FX888" s="14"/>
      <c r="FY888" s="14"/>
      <c r="FZ888" s="14"/>
      <c r="GA888" s="14"/>
      <c r="GB888" s="14"/>
      <c r="GC888" s="14"/>
      <c r="GD888" s="14"/>
      <c r="GE888" s="5"/>
      <c r="GF888" s="5"/>
      <c r="GG888" s="5"/>
      <c r="GH888" s="5"/>
      <c r="GI888" s="5"/>
      <c r="GJ888" s="5"/>
      <c r="GK888" s="5"/>
      <c r="GL888" s="5"/>
      <c r="GM888" s="5"/>
      <c r="GN888" s="5"/>
    </row>
    <row r="889" spans="1:196" s="286" customFormat="1">
      <c r="A889" s="1"/>
      <c r="B889" s="2"/>
      <c r="C889" s="2"/>
      <c r="D889" s="2"/>
      <c r="E889" s="5"/>
      <c r="F889" s="369"/>
      <c r="G889" s="369"/>
      <c r="I889" s="5"/>
      <c r="J889" s="5"/>
      <c r="K889" s="295"/>
      <c r="L889" s="5"/>
      <c r="M889" s="298"/>
      <c r="N889" s="5"/>
      <c r="O889" s="298"/>
      <c r="P889" s="299"/>
      <c r="Q889" s="5"/>
      <c r="R889" s="5"/>
      <c r="S889" s="5"/>
      <c r="T889" s="5"/>
      <c r="U889" s="5"/>
      <c r="V889" s="5"/>
      <c r="W889" s="5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  <c r="FG889" s="14"/>
      <c r="FH889" s="14"/>
      <c r="FI889" s="14"/>
      <c r="FJ889" s="14"/>
      <c r="FK889" s="14"/>
      <c r="FL889" s="14"/>
      <c r="FM889" s="14"/>
      <c r="FN889" s="14"/>
      <c r="FO889" s="14"/>
      <c r="FP889" s="14"/>
      <c r="FQ889" s="14"/>
      <c r="FR889" s="14"/>
      <c r="FS889" s="14"/>
      <c r="FT889" s="14"/>
      <c r="FU889" s="14"/>
      <c r="FV889" s="14"/>
      <c r="FW889" s="14"/>
      <c r="FX889" s="14"/>
      <c r="FY889" s="14"/>
      <c r="FZ889" s="14"/>
      <c r="GA889" s="14"/>
      <c r="GB889" s="14"/>
      <c r="GC889" s="14"/>
      <c r="GD889" s="14"/>
      <c r="GE889" s="5"/>
      <c r="GF889" s="5"/>
      <c r="GG889" s="5"/>
      <c r="GH889" s="5"/>
      <c r="GI889" s="5"/>
      <c r="GJ889" s="5"/>
      <c r="GK889" s="5"/>
      <c r="GL889" s="5"/>
      <c r="GM889" s="5"/>
      <c r="GN889" s="5"/>
    </row>
    <row r="890" spans="1:196" s="286" customFormat="1">
      <c r="A890" s="1"/>
      <c r="B890" s="2"/>
      <c r="C890" s="2"/>
      <c r="D890" s="2"/>
      <c r="E890" s="5"/>
      <c r="F890" s="369"/>
      <c r="G890" s="369"/>
      <c r="I890" s="5"/>
      <c r="J890" s="5"/>
      <c r="K890" s="295"/>
      <c r="L890" s="5"/>
      <c r="M890" s="298"/>
      <c r="N890" s="5"/>
      <c r="O890" s="298"/>
      <c r="P890" s="299"/>
      <c r="Q890" s="5"/>
      <c r="R890" s="5"/>
      <c r="S890" s="5"/>
      <c r="T890" s="5"/>
      <c r="U890" s="5"/>
      <c r="V890" s="5"/>
      <c r="W890" s="5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  <c r="FG890" s="14"/>
      <c r="FH890" s="14"/>
      <c r="FI890" s="14"/>
      <c r="FJ890" s="14"/>
      <c r="FK890" s="14"/>
      <c r="FL890" s="14"/>
      <c r="FM890" s="14"/>
      <c r="FN890" s="14"/>
      <c r="FO890" s="14"/>
      <c r="FP890" s="14"/>
      <c r="FQ890" s="14"/>
      <c r="FR890" s="14"/>
      <c r="FS890" s="14"/>
      <c r="FT890" s="14"/>
      <c r="FU890" s="14"/>
      <c r="FV890" s="14"/>
      <c r="FW890" s="14"/>
      <c r="FX890" s="14"/>
      <c r="FY890" s="14"/>
      <c r="FZ890" s="14"/>
      <c r="GA890" s="14"/>
      <c r="GB890" s="14"/>
      <c r="GC890" s="14"/>
      <c r="GD890" s="14"/>
      <c r="GE890" s="5"/>
      <c r="GF890" s="5"/>
      <c r="GG890" s="5"/>
      <c r="GH890" s="5"/>
      <c r="GI890" s="5"/>
      <c r="GJ890" s="5"/>
      <c r="GK890" s="5"/>
      <c r="GL890" s="5"/>
      <c r="GM890" s="5"/>
      <c r="GN890" s="5"/>
    </row>
    <row r="891" spans="1:196" s="286" customFormat="1">
      <c r="A891" s="1"/>
      <c r="B891" s="2"/>
      <c r="C891" s="2"/>
      <c r="D891" s="2"/>
      <c r="E891" s="5"/>
      <c r="F891" s="369"/>
      <c r="G891" s="369"/>
      <c r="I891" s="5"/>
      <c r="J891" s="5"/>
      <c r="K891" s="295"/>
      <c r="L891" s="5"/>
      <c r="M891" s="298"/>
      <c r="N891" s="5"/>
      <c r="O891" s="298"/>
      <c r="P891" s="299"/>
      <c r="Q891" s="5"/>
      <c r="R891" s="5"/>
      <c r="S891" s="5"/>
      <c r="T891" s="5"/>
      <c r="U891" s="5"/>
      <c r="V891" s="5"/>
      <c r="W891" s="5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  <c r="FG891" s="14"/>
      <c r="FH891" s="14"/>
      <c r="FI891" s="14"/>
      <c r="FJ891" s="14"/>
      <c r="FK891" s="14"/>
      <c r="FL891" s="14"/>
      <c r="FM891" s="14"/>
      <c r="FN891" s="14"/>
      <c r="FO891" s="14"/>
      <c r="FP891" s="14"/>
      <c r="FQ891" s="14"/>
      <c r="FR891" s="14"/>
      <c r="FS891" s="14"/>
      <c r="FT891" s="14"/>
      <c r="FU891" s="14"/>
      <c r="FV891" s="14"/>
      <c r="FW891" s="14"/>
      <c r="FX891" s="14"/>
      <c r="FY891" s="14"/>
      <c r="FZ891" s="14"/>
      <c r="GA891" s="14"/>
      <c r="GB891" s="14"/>
      <c r="GC891" s="14"/>
      <c r="GD891" s="14"/>
      <c r="GE891" s="5"/>
      <c r="GF891" s="5"/>
      <c r="GG891" s="5"/>
      <c r="GH891" s="5"/>
      <c r="GI891" s="5"/>
      <c r="GJ891" s="5"/>
      <c r="GK891" s="5"/>
      <c r="GL891" s="5"/>
      <c r="GM891" s="5"/>
      <c r="GN891" s="5"/>
    </row>
    <row r="892" spans="1:196" s="286" customFormat="1">
      <c r="A892" s="1"/>
      <c r="B892" s="2"/>
      <c r="C892" s="2"/>
      <c r="D892" s="2"/>
      <c r="E892" s="5"/>
      <c r="F892" s="369"/>
      <c r="G892" s="369"/>
      <c r="I892" s="5"/>
      <c r="J892" s="5"/>
      <c r="K892" s="295"/>
      <c r="L892" s="5"/>
      <c r="M892" s="298"/>
      <c r="N892" s="5"/>
      <c r="O892" s="298"/>
      <c r="P892" s="299"/>
      <c r="Q892" s="5"/>
      <c r="R892" s="5"/>
      <c r="S892" s="5"/>
      <c r="T892" s="5"/>
      <c r="U892" s="5"/>
      <c r="V892" s="5"/>
      <c r="W892" s="5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4"/>
      <c r="EF892" s="14"/>
      <c r="EG892" s="14"/>
      <c r="EH892" s="14"/>
      <c r="EI892" s="14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  <c r="FG892" s="14"/>
      <c r="FH892" s="14"/>
      <c r="FI892" s="14"/>
      <c r="FJ892" s="14"/>
      <c r="FK892" s="14"/>
      <c r="FL892" s="14"/>
      <c r="FM892" s="14"/>
      <c r="FN892" s="14"/>
      <c r="FO892" s="14"/>
      <c r="FP892" s="14"/>
      <c r="FQ892" s="14"/>
      <c r="FR892" s="14"/>
      <c r="FS892" s="14"/>
      <c r="FT892" s="14"/>
      <c r="FU892" s="14"/>
      <c r="FV892" s="14"/>
      <c r="FW892" s="14"/>
      <c r="FX892" s="14"/>
      <c r="FY892" s="14"/>
      <c r="FZ892" s="14"/>
      <c r="GA892" s="14"/>
      <c r="GB892" s="14"/>
      <c r="GC892" s="14"/>
      <c r="GD892" s="14"/>
      <c r="GE892" s="5"/>
      <c r="GF892" s="5"/>
      <c r="GG892" s="5"/>
      <c r="GH892" s="5"/>
      <c r="GI892" s="5"/>
      <c r="GJ892" s="5"/>
      <c r="GK892" s="5"/>
      <c r="GL892" s="5"/>
      <c r="GM892" s="5"/>
      <c r="GN892" s="5"/>
    </row>
    <row r="893" spans="1:196" s="286" customFormat="1">
      <c r="A893" s="1"/>
      <c r="B893" s="2"/>
      <c r="C893" s="2"/>
      <c r="D893" s="2"/>
      <c r="E893" s="5"/>
      <c r="F893" s="369"/>
      <c r="G893" s="369"/>
      <c r="I893" s="5"/>
      <c r="J893" s="5"/>
      <c r="K893" s="295"/>
      <c r="L893" s="5"/>
      <c r="M893" s="298"/>
      <c r="N893" s="5"/>
      <c r="O893" s="298"/>
      <c r="P893" s="299"/>
      <c r="Q893" s="5"/>
      <c r="R893" s="5"/>
      <c r="S893" s="5"/>
      <c r="T893" s="5"/>
      <c r="U893" s="5"/>
      <c r="V893" s="5"/>
      <c r="W893" s="5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4"/>
      <c r="EF893" s="14"/>
      <c r="EG893" s="14"/>
      <c r="EH893" s="14"/>
      <c r="EI893" s="14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  <c r="FG893" s="14"/>
      <c r="FH893" s="14"/>
      <c r="FI893" s="14"/>
      <c r="FJ893" s="14"/>
      <c r="FK893" s="14"/>
      <c r="FL893" s="14"/>
      <c r="FM893" s="14"/>
      <c r="FN893" s="14"/>
      <c r="FO893" s="14"/>
      <c r="FP893" s="14"/>
      <c r="FQ893" s="14"/>
      <c r="FR893" s="14"/>
      <c r="FS893" s="14"/>
      <c r="FT893" s="14"/>
      <c r="FU893" s="14"/>
      <c r="FV893" s="14"/>
      <c r="FW893" s="14"/>
      <c r="FX893" s="14"/>
      <c r="FY893" s="14"/>
      <c r="FZ893" s="14"/>
      <c r="GA893" s="14"/>
      <c r="GB893" s="14"/>
      <c r="GC893" s="14"/>
      <c r="GD893" s="14"/>
      <c r="GE893" s="5"/>
      <c r="GF893" s="5"/>
      <c r="GG893" s="5"/>
      <c r="GH893" s="5"/>
      <c r="GI893" s="5"/>
      <c r="GJ893" s="5"/>
      <c r="GK893" s="5"/>
      <c r="GL893" s="5"/>
      <c r="GM893" s="5"/>
      <c r="GN893" s="5"/>
    </row>
    <row r="894" spans="1:196" s="286" customFormat="1">
      <c r="A894" s="1"/>
      <c r="B894" s="2"/>
      <c r="C894" s="2"/>
      <c r="D894" s="2"/>
      <c r="E894" s="5"/>
      <c r="F894" s="369"/>
      <c r="G894" s="369"/>
      <c r="I894" s="5"/>
      <c r="J894" s="5"/>
      <c r="K894" s="295"/>
      <c r="L894" s="5"/>
      <c r="M894" s="298"/>
      <c r="N894" s="5"/>
      <c r="O894" s="298"/>
      <c r="P894" s="299"/>
      <c r="Q894" s="5"/>
      <c r="R894" s="5"/>
      <c r="S894" s="5"/>
      <c r="T894" s="5"/>
      <c r="U894" s="5"/>
      <c r="V894" s="5"/>
      <c r="W894" s="5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4"/>
      <c r="EF894" s="14"/>
      <c r="EG894" s="14"/>
      <c r="EH894" s="14"/>
      <c r="EI894" s="14"/>
      <c r="EJ894" s="14"/>
      <c r="EK894" s="14"/>
      <c r="EL894" s="14"/>
      <c r="EM894" s="14"/>
      <c r="EN894" s="14"/>
      <c r="EO894" s="14"/>
      <c r="EP894" s="14"/>
      <c r="EQ894" s="14"/>
      <c r="ER894" s="14"/>
      <c r="ES894" s="14"/>
      <c r="ET894" s="14"/>
      <c r="EU894" s="14"/>
      <c r="EV894" s="14"/>
      <c r="EW894" s="14"/>
      <c r="EX894" s="14"/>
      <c r="EY894" s="14"/>
      <c r="EZ894" s="14"/>
      <c r="FA894" s="14"/>
      <c r="FB894" s="14"/>
      <c r="FC894" s="14"/>
      <c r="FD894" s="14"/>
      <c r="FE894" s="14"/>
      <c r="FF894" s="14"/>
      <c r="FG894" s="14"/>
      <c r="FH894" s="14"/>
      <c r="FI894" s="14"/>
      <c r="FJ894" s="14"/>
      <c r="FK894" s="14"/>
      <c r="FL894" s="14"/>
      <c r="FM894" s="14"/>
      <c r="FN894" s="14"/>
      <c r="FO894" s="14"/>
      <c r="FP894" s="14"/>
      <c r="FQ894" s="14"/>
      <c r="FR894" s="14"/>
      <c r="FS894" s="14"/>
      <c r="FT894" s="14"/>
      <c r="FU894" s="14"/>
      <c r="FV894" s="14"/>
      <c r="FW894" s="14"/>
      <c r="FX894" s="14"/>
      <c r="FY894" s="14"/>
      <c r="FZ894" s="14"/>
      <c r="GA894" s="14"/>
      <c r="GB894" s="14"/>
      <c r="GC894" s="14"/>
      <c r="GD894" s="14"/>
      <c r="GE894" s="5"/>
      <c r="GF894" s="5"/>
      <c r="GG894" s="5"/>
      <c r="GH894" s="5"/>
      <c r="GI894" s="5"/>
      <c r="GJ894" s="5"/>
      <c r="GK894" s="5"/>
      <c r="GL894" s="5"/>
      <c r="GM894" s="5"/>
      <c r="GN894" s="5"/>
    </row>
    <row r="895" spans="1:196" s="286" customFormat="1">
      <c r="A895" s="1"/>
      <c r="B895" s="2"/>
      <c r="C895" s="2"/>
      <c r="D895" s="2"/>
      <c r="E895" s="5"/>
      <c r="F895" s="369"/>
      <c r="G895" s="369"/>
      <c r="I895" s="5"/>
      <c r="J895" s="5"/>
      <c r="K895" s="295"/>
      <c r="L895" s="5"/>
      <c r="M895" s="298"/>
      <c r="N895" s="5"/>
      <c r="O895" s="298"/>
      <c r="P895" s="299"/>
      <c r="Q895" s="5"/>
      <c r="R895" s="5"/>
      <c r="S895" s="5"/>
      <c r="T895" s="5"/>
      <c r="U895" s="5"/>
      <c r="V895" s="5"/>
      <c r="W895" s="5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/>
      <c r="EP895" s="14"/>
      <c r="EQ895" s="14"/>
      <c r="ER895" s="14"/>
      <c r="ES895" s="14"/>
      <c r="ET895" s="14"/>
      <c r="EU895" s="14"/>
      <c r="EV895" s="14"/>
      <c r="EW895" s="14"/>
      <c r="EX895" s="14"/>
      <c r="EY895" s="14"/>
      <c r="EZ895" s="14"/>
      <c r="FA895" s="14"/>
      <c r="FB895" s="14"/>
      <c r="FC895" s="14"/>
      <c r="FD895" s="14"/>
      <c r="FE895" s="14"/>
      <c r="FF895" s="14"/>
      <c r="FG895" s="14"/>
      <c r="FH895" s="14"/>
      <c r="FI895" s="14"/>
      <c r="FJ895" s="14"/>
      <c r="FK895" s="14"/>
      <c r="FL895" s="14"/>
      <c r="FM895" s="14"/>
      <c r="FN895" s="14"/>
      <c r="FO895" s="14"/>
      <c r="FP895" s="14"/>
      <c r="FQ895" s="14"/>
      <c r="FR895" s="14"/>
      <c r="FS895" s="14"/>
      <c r="FT895" s="14"/>
      <c r="FU895" s="14"/>
      <c r="FV895" s="14"/>
      <c r="FW895" s="14"/>
      <c r="FX895" s="14"/>
      <c r="FY895" s="14"/>
      <c r="FZ895" s="14"/>
      <c r="GA895" s="14"/>
      <c r="GB895" s="14"/>
      <c r="GC895" s="14"/>
      <c r="GD895" s="14"/>
      <c r="GE895" s="5"/>
      <c r="GF895" s="5"/>
      <c r="GG895" s="5"/>
      <c r="GH895" s="5"/>
      <c r="GI895" s="5"/>
      <c r="GJ895" s="5"/>
      <c r="GK895" s="5"/>
      <c r="GL895" s="5"/>
      <c r="GM895" s="5"/>
      <c r="GN895" s="5"/>
    </row>
    <row r="896" spans="1:196" s="286" customFormat="1">
      <c r="A896" s="1"/>
      <c r="B896" s="2"/>
      <c r="C896" s="2"/>
      <c r="D896" s="2"/>
      <c r="E896" s="5"/>
      <c r="F896" s="369"/>
      <c r="G896" s="369"/>
      <c r="I896" s="5"/>
      <c r="J896" s="5"/>
      <c r="K896" s="295"/>
      <c r="L896" s="5"/>
      <c r="M896" s="298"/>
      <c r="N896" s="5"/>
      <c r="O896" s="298"/>
      <c r="P896" s="299"/>
      <c r="Q896" s="5"/>
      <c r="R896" s="5"/>
      <c r="S896" s="5"/>
      <c r="T896" s="5"/>
      <c r="U896" s="5"/>
      <c r="V896" s="5"/>
      <c r="W896" s="5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4"/>
      <c r="EF896" s="14"/>
      <c r="EG896" s="14"/>
      <c r="EH896" s="14"/>
      <c r="EI896" s="14"/>
      <c r="EJ896" s="14"/>
      <c r="EK896" s="14"/>
      <c r="EL896" s="14"/>
      <c r="EM896" s="14"/>
      <c r="EN896" s="14"/>
      <c r="EO896" s="14"/>
      <c r="EP896" s="14"/>
      <c r="EQ896" s="14"/>
      <c r="ER896" s="14"/>
      <c r="ES896" s="14"/>
      <c r="ET896" s="14"/>
      <c r="EU896" s="14"/>
      <c r="EV896" s="14"/>
      <c r="EW896" s="14"/>
      <c r="EX896" s="14"/>
      <c r="EY896" s="14"/>
      <c r="EZ896" s="14"/>
      <c r="FA896" s="14"/>
      <c r="FB896" s="14"/>
      <c r="FC896" s="14"/>
      <c r="FD896" s="14"/>
      <c r="FE896" s="14"/>
      <c r="FF896" s="14"/>
      <c r="FG896" s="14"/>
      <c r="FH896" s="14"/>
      <c r="FI896" s="14"/>
      <c r="FJ896" s="14"/>
      <c r="FK896" s="14"/>
      <c r="FL896" s="14"/>
      <c r="FM896" s="14"/>
      <c r="FN896" s="14"/>
      <c r="FO896" s="14"/>
      <c r="FP896" s="14"/>
      <c r="FQ896" s="14"/>
      <c r="FR896" s="14"/>
      <c r="FS896" s="14"/>
      <c r="FT896" s="14"/>
      <c r="FU896" s="14"/>
      <c r="FV896" s="14"/>
      <c r="FW896" s="14"/>
      <c r="FX896" s="14"/>
      <c r="FY896" s="14"/>
      <c r="FZ896" s="14"/>
      <c r="GA896" s="14"/>
      <c r="GB896" s="14"/>
      <c r="GC896" s="14"/>
      <c r="GD896" s="14"/>
      <c r="GE896" s="5"/>
      <c r="GF896" s="5"/>
      <c r="GG896" s="5"/>
      <c r="GH896" s="5"/>
      <c r="GI896" s="5"/>
      <c r="GJ896" s="5"/>
      <c r="GK896" s="5"/>
      <c r="GL896" s="5"/>
      <c r="GM896" s="5"/>
      <c r="GN896" s="5"/>
    </row>
    <row r="897" spans="1:196" s="286" customFormat="1">
      <c r="A897" s="1"/>
      <c r="B897" s="2"/>
      <c r="C897" s="2"/>
      <c r="D897" s="2"/>
      <c r="E897" s="5"/>
      <c r="F897" s="369"/>
      <c r="G897" s="369"/>
      <c r="I897" s="5"/>
      <c r="J897" s="5"/>
      <c r="K897" s="295"/>
      <c r="L897" s="5"/>
      <c r="M897" s="298"/>
      <c r="N897" s="5"/>
      <c r="O897" s="298"/>
      <c r="P897" s="299"/>
      <c r="Q897" s="5"/>
      <c r="R897" s="5"/>
      <c r="S897" s="5"/>
      <c r="T897" s="5"/>
      <c r="U897" s="5"/>
      <c r="V897" s="5"/>
      <c r="W897" s="5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4"/>
      <c r="EF897" s="14"/>
      <c r="EG897" s="14"/>
      <c r="EH897" s="14"/>
      <c r="EI897" s="14"/>
      <c r="EJ897" s="14"/>
      <c r="EK897" s="14"/>
      <c r="EL897" s="14"/>
      <c r="EM897" s="14"/>
      <c r="EN897" s="14"/>
      <c r="EO897" s="14"/>
      <c r="EP897" s="14"/>
      <c r="EQ897" s="14"/>
      <c r="ER897" s="14"/>
      <c r="ES897" s="14"/>
      <c r="ET897" s="14"/>
      <c r="EU897" s="14"/>
      <c r="EV897" s="14"/>
      <c r="EW897" s="14"/>
      <c r="EX897" s="14"/>
      <c r="EY897" s="14"/>
      <c r="EZ897" s="14"/>
      <c r="FA897" s="14"/>
      <c r="FB897" s="14"/>
      <c r="FC897" s="14"/>
      <c r="FD897" s="14"/>
      <c r="FE897" s="14"/>
      <c r="FF897" s="14"/>
      <c r="FG897" s="14"/>
      <c r="FH897" s="14"/>
      <c r="FI897" s="14"/>
      <c r="FJ897" s="14"/>
      <c r="FK897" s="14"/>
      <c r="FL897" s="14"/>
      <c r="FM897" s="14"/>
      <c r="FN897" s="14"/>
      <c r="FO897" s="14"/>
      <c r="FP897" s="14"/>
      <c r="FQ897" s="14"/>
      <c r="FR897" s="14"/>
      <c r="FS897" s="14"/>
      <c r="FT897" s="14"/>
      <c r="FU897" s="14"/>
      <c r="FV897" s="14"/>
      <c r="FW897" s="14"/>
      <c r="FX897" s="14"/>
      <c r="FY897" s="14"/>
      <c r="FZ897" s="14"/>
      <c r="GA897" s="14"/>
      <c r="GB897" s="14"/>
      <c r="GC897" s="14"/>
      <c r="GD897" s="14"/>
      <c r="GE897" s="5"/>
      <c r="GF897" s="5"/>
      <c r="GG897" s="5"/>
      <c r="GH897" s="5"/>
      <c r="GI897" s="5"/>
      <c r="GJ897" s="5"/>
      <c r="GK897" s="5"/>
      <c r="GL897" s="5"/>
      <c r="GM897" s="5"/>
      <c r="GN897" s="5"/>
    </row>
    <row r="898" spans="1:196" s="286" customFormat="1">
      <c r="A898" s="1"/>
      <c r="B898" s="2"/>
      <c r="C898" s="2"/>
      <c r="D898" s="2"/>
      <c r="E898" s="5"/>
      <c r="F898" s="369"/>
      <c r="G898" s="369"/>
      <c r="I898" s="5"/>
      <c r="J898" s="5"/>
      <c r="K898" s="295"/>
      <c r="L898" s="5"/>
      <c r="M898" s="298"/>
      <c r="N898" s="5"/>
      <c r="O898" s="298"/>
      <c r="P898" s="299"/>
      <c r="Q898" s="5"/>
      <c r="R898" s="5"/>
      <c r="S898" s="5"/>
      <c r="T898" s="5"/>
      <c r="U898" s="5"/>
      <c r="V898" s="5"/>
      <c r="W898" s="5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4"/>
      <c r="EF898" s="14"/>
      <c r="EG898" s="14"/>
      <c r="EH898" s="14"/>
      <c r="EI898" s="14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  <c r="FG898" s="14"/>
      <c r="FH898" s="14"/>
      <c r="FI898" s="14"/>
      <c r="FJ898" s="14"/>
      <c r="FK898" s="14"/>
      <c r="FL898" s="14"/>
      <c r="FM898" s="14"/>
      <c r="FN898" s="14"/>
      <c r="FO898" s="14"/>
      <c r="FP898" s="14"/>
      <c r="FQ898" s="14"/>
      <c r="FR898" s="14"/>
      <c r="FS898" s="14"/>
      <c r="FT898" s="14"/>
      <c r="FU898" s="14"/>
      <c r="FV898" s="14"/>
      <c r="FW898" s="14"/>
      <c r="FX898" s="14"/>
      <c r="FY898" s="14"/>
      <c r="FZ898" s="14"/>
      <c r="GA898" s="14"/>
      <c r="GB898" s="14"/>
      <c r="GC898" s="14"/>
      <c r="GD898" s="14"/>
      <c r="GE898" s="5"/>
      <c r="GF898" s="5"/>
      <c r="GG898" s="5"/>
      <c r="GH898" s="5"/>
      <c r="GI898" s="5"/>
      <c r="GJ898" s="5"/>
      <c r="GK898" s="5"/>
      <c r="GL898" s="5"/>
      <c r="GM898" s="5"/>
      <c r="GN898" s="5"/>
    </row>
    <row r="899" spans="1:196" s="286" customFormat="1">
      <c r="A899" s="1"/>
      <c r="B899" s="2"/>
      <c r="C899" s="2"/>
      <c r="D899" s="2"/>
      <c r="E899" s="5"/>
      <c r="F899" s="369"/>
      <c r="G899" s="369"/>
      <c r="I899" s="5"/>
      <c r="J899" s="5"/>
      <c r="K899" s="295"/>
      <c r="L899" s="5"/>
      <c r="M899" s="298"/>
      <c r="N899" s="5"/>
      <c r="O899" s="298"/>
      <c r="P899" s="299"/>
      <c r="Q899" s="5"/>
      <c r="R899" s="5"/>
      <c r="S899" s="5"/>
      <c r="T899" s="5"/>
      <c r="U899" s="5"/>
      <c r="V899" s="5"/>
      <c r="W899" s="5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4"/>
      <c r="EF899" s="14"/>
      <c r="EG899" s="14"/>
      <c r="EH899" s="14"/>
      <c r="EI899" s="14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  <c r="FG899" s="14"/>
      <c r="FH899" s="14"/>
      <c r="FI899" s="14"/>
      <c r="FJ899" s="14"/>
      <c r="FK899" s="14"/>
      <c r="FL899" s="14"/>
      <c r="FM899" s="14"/>
      <c r="FN899" s="14"/>
      <c r="FO899" s="14"/>
      <c r="FP899" s="14"/>
      <c r="FQ899" s="14"/>
      <c r="FR899" s="14"/>
      <c r="FS899" s="14"/>
      <c r="FT899" s="14"/>
      <c r="FU899" s="14"/>
      <c r="FV899" s="14"/>
      <c r="FW899" s="14"/>
      <c r="FX899" s="14"/>
      <c r="FY899" s="14"/>
      <c r="FZ899" s="14"/>
      <c r="GA899" s="14"/>
      <c r="GB899" s="14"/>
      <c r="GC899" s="14"/>
      <c r="GD899" s="14"/>
      <c r="GE899" s="5"/>
      <c r="GF899" s="5"/>
      <c r="GG899" s="5"/>
      <c r="GH899" s="5"/>
      <c r="GI899" s="5"/>
      <c r="GJ899" s="5"/>
      <c r="GK899" s="5"/>
      <c r="GL899" s="5"/>
      <c r="GM899" s="5"/>
      <c r="GN899" s="5"/>
    </row>
    <row r="900" spans="1:196" s="286" customFormat="1">
      <c r="A900" s="1"/>
      <c r="B900" s="2"/>
      <c r="C900" s="2"/>
      <c r="D900" s="2"/>
      <c r="E900" s="5"/>
      <c r="F900" s="369"/>
      <c r="G900" s="369"/>
      <c r="I900" s="5"/>
      <c r="J900" s="5"/>
      <c r="K900" s="295"/>
      <c r="L900" s="5"/>
      <c r="M900" s="298"/>
      <c r="N900" s="5"/>
      <c r="O900" s="298"/>
      <c r="P900" s="299"/>
      <c r="Q900" s="5"/>
      <c r="R900" s="5"/>
      <c r="S900" s="5"/>
      <c r="T900" s="5"/>
      <c r="U900" s="5"/>
      <c r="V900" s="5"/>
      <c r="W900" s="5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4"/>
      <c r="EF900" s="14"/>
      <c r="EG900" s="14"/>
      <c r="EH900" s="14"/>
      <c r="EI900" s="14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  <c r="FG900" s="14"/>
      <c r="FH900" s="14"/>
      <c r="FI900" s="14"/>
      <c r="FJ900" s="14"/>
      <c r="FK900" s="14"/>
      <c r="FL900" s="14"/>
      <c r="FM900" s="14"/>
      <c r="FN900" s="14"/>
      <c r="FO900" s="14"/>
      <c r="FP900" s="14"/>
      <c r="FQ900" s="14"/>
      <c r="FR900" s="14"/>
      <c r="FS900" s="14"/>
      <c r="FT900" s="14"/>
      <c r="FU900" s="14"/>
      <c r="FV900" s="14"/>
      <c r="FW900" s="14"/>
      <c r="FX900" s="14"/>
      <c r="FY900" s="14"/>
      <c r="FZ900" s="14"/>
      <c r="GA900" s="14"/>
      <c r="GB900" s="14"/>
      <c r="GC900" s="14"/>
      <c r="GD900" s="14"/>
      <c r="GE900" s="5"/>
      <c r="GF900" s="5"/>
      <c r="GG900" s="5"/>
      <c r="GH900" s="5"/>
      <c r="GI900" s="5"/>
      <c r="GJ900" s="5"/>
      <c r="GK900" s="5"/>
      <c r="GL900" s="5"/>
      <c r="GM900" s="5"/>
      <c r="GN900" s="5"/>
    </row>
    <row r="901" spans="1:196" s="286" customFormat="1">
      <c r="A901" s="1"/>
      <c r="B901" s="2"/>
      <c r="C901" s="2"/>
      <c r="D901" s="2"/>
      <c r="E901" s="5"/>
      <c r="F901" s="369"/>
      <c r="G901" s="369"/>
      <c r="I901" s="5"/>
      <c r="J901" s="5"/>
      <c r="K901" s="295"/>
      <c r="L901" s="5"/>
      <c r="M901" s="298"/>
      <c r="N901" s="5"/>
      <c r="O901" s="298"/>
      <c r="P901" s="299"/>
      <c r="Q901" s="5"/>
      <c r="R901" s="5"/>
      <c r="S901" s="5"/>
      <c r="T901" s="5"/>
      <c r="U901" s="5"/>
      <c r="V901" s="5"/>
      <c r="W901" s="5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4"/>
      <c r="EF901" s="14"/>
      <c r="EG901" s="14"/>
      <c r="EH901" s="14"/>
      <c r="EI901" s="14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  <c r="FG901" s="14"/>
      <c r="FH901" s="14"/>
      <c r="FI901" s="14"/>
      <c r="FJ901" s="14"/>
      <c r="FK901" s="14"/>
      <c r="FL901" s="14"/>
      <c r="FM901" s="14"/>
      <c r="FN901" s="14"/>
      <c r="FO901" s="14"/>
      <c r="FP901" s="14"/>
      <c r="FQ901" s="14"/>
      <c r="FR901" s="14"/>
      <c r="FS901" s="14"/>
      <c r="FT901" s="14"/>
      <c r="FU901" s="14"/>
      <c r="FV901" s="14"/>
      <c r="FW901" s="14"/>
      <c r="FX901" s="14"/>
      <c r="FY901" s="14"/>
      <c r="FZ901" s="14"/>
      <c r="GA901" s="14"/>
      <c r="GB901" s="14"/>
      <c r="GC901" s="14"/>
      <c r="GD901" s="14"/>
      <c r="GE901" s="5"/>
      <c r="GF901" s="5"/>
      <c r="GG901" s="5"/>
      <c r="GH901" s="5"/>
      <c r="GI901" s="5"/>
      <c r="GJ901" s="5"/>
      <c r="GK901" s="5"/>
      <c r="GL901" s="5"/>
      <c r="GM901" s="5"/>
      <c r="GN901" s="5"/>
    </row>
    <row r="902" spans="1:196" s="286" customFormat="1">
      <c r="A902" s="1"/>
      <c r="B902" s="2"/>
      <c r="C902" s="2"/>
      <c r="D902" s="2"/>
      <c r="E902" s="5"/>
      <c r="F902" s="369"/>
      <c r="G902" s="369"/>
      <c r="I902" s="5"/>
      <c r="J902" s="5"/>
      <c r="K902" s="295"/>
      <c r="L902" s="5"/>
      <c r="M902" s="298"/>
      <c r="N902" s="5"/>
      <c r="O902" s="298"/>
      <c r="P902" s="299"/>
      <c r="Q902" s="5"/>
      <c r="R902" s="5"/>
      <c r="S902" s="5"/>
      <c r="T902" s="5"/>
      <c r="U902" s="5"/>
      <c r="V902" s="5"/>
      <c r="W902" s="5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4"/>
      <c r="FP902" s="14"/>
      <c r="FQ902" s="14"/>
      <c r="FR902" s="14"/>
      <c r="FS902" s="14"/>
      <c r="FT902" s="14"/>
      <c r="FU902" s="14"/>
      <c r="FV902" s="14"/>
      <c r="FW902" s="14"/>
      <c r="FX902" s="14"/>
      <c r="FY902" s="14"/>
      <c r="FZ902" s="14"/>
      <c r="GA902" s="14"/>
      <c r="GB902" s="14"/>
      <c r="GC902" s="14"/>
      <c r="GD902" s="14"/>
      <c r="GE902" s="5"/>
      <c r="GF902" s="5"/>
      <c r="GG902" s="5"/>
      <c r="GH902" s="5"/>
      <c r="GI902" s="5"/>
      <c r="GJ902" s="5"/>
      <c r="GK902" s="5"/>
      <c r="GL902" s="5"/>
      <c r="GM902" s="5"/>
      <c r="GN902" s="5"/>
    </row>
    <row r="903" spans="1:196" s="286" customFormat="1">
      <c r="A903" s="1"/>
      <c r="B903" s="2"/>
      <c r="C903" s="2"/>
      <c r="D903" s="2"/>
      <c r="E903" s="5"/>
      <c r="F903" s="369"/>
      <c r="G903" s="369"/>
      <c r="I903" s="5"/>
      <c r="J903" s="5"/>
      <c r="K903" s="295"/>
      <c r="L903" s="5"/>
      <c r="M903" s="298"/>
      <c r="N903" s="5"/>
      <c r="O903" s="298"/>
      <c r="P903" s="299"/>
      <c r="Q903" s="5"/>
      <c r="R903" s="5"/>
      <c r="S903" s="5"/>
      <c r="T903" s="5"/>
      <c r="U903" s="5"/>
      <c r="V903" s="5"/>
      <c r="W903" s="5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4"/>
      <c r="EF903" s="14"/>
      <c r="EG903" s="14"/>
      <c r="EH903" s="14"/>
      <c r="EI903" s="14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  <c r="FG903" s="14"/>
      <c r="FH903" s="14"/>
      <c r="FI903" s="14"/>
      <c r="FJ903" s="14"/>
      <c r="FK903" s="14"/>
      <c r="FL903" s="14"/>
      <c r="FM903" s="14"/>
      <c r="FN903" s="14"/>
      <c r="FO903" s="14"/>
      <c r="FP903" s="14"/>
      <c r="FQ903" s="14"/>
      <c r="FR903" s="14"/>
      <c r="FS903" s="14"/>
      <c r="FT903" s="14"/>
      <c r="FU903" s="14"/>
      <c r="FV903" s="14"/>
      <c r="FW903" s="14"/>
      <c r="FX903" s="14"/>
      <c r="FY903" s="14"/>
      <c r="FZ903" s="14"/>
      <c r="GA903" s="14"/>
      <c r="GB903" s="14"/>
      <c r="GC903" s="14"/>
      <c r="GD903" s="14"/>
      <c r="GE903" s="5"/>
      <c r="GF903" s="5"/>
      <c r="GG903" s="5"/>
      <c r="GH903" s="5"/>
      <c r="GI903" s="5"/>
      <c r="GJ903" s="5"/>
      <c r="GK903" s="5"/>
      <c r="GL903" s="5"/>
      <c r="GM903" s="5"/>
      <c r="GN903" s="5"/>
    </row>
    <row r="904" spans="1:196" s="286" customFormat="1">
      <c r="A904" s="1"/>
      <c r="B904" s="2"/>
      <c r="C904" s="2"/>
      <c r="D904" s="2"/>
      <c r="E904" s="5"/>
      <c r="F904" s="369"/>
      <c r="G904" s="369"/>
      <c r="I904" s="5"/>
      <c r="J904" s="5"/>
      <c r="K904" s="295"/>
      <c r="L904" s="5"/>
      <c r="M904" s="298"/>
      <c r="N904" s="5"/>
      <c r="O904" s="298"/>
      <c r="P904" s="299"/>
      <c r="Q904" s="5"/>
      <c r="R904" s="5"/>
      <c r="S904" s="5"/>
      <c r="T904" s="5"/>
      <c r="U904" s="5"/>
      <c r="V904" s="5"/>
      <c r="W904" s="5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/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4"/>
      <c r="EF904" s="14"/>
      <c r="EG904" s="14"/>
      <c r="EH904" s="14"/>
      <c r="EI904" s="14"/>
      <c r="EJ904" s="14"/>
      <c r="EK904" s="14"/>
      <c r="EL904" s="14"/>
      <c r="EM904" s="14"/>
      <c r="EN904" s="14"/>
      <c r="EO904" s="14"/>
      <c r="EP904" s="14"/>
      <c r="EQ904" s="14"/>
      <c r="ER904" s="14"/>
      <c r="ES904" s="14"/>
      <c r="ET904" s="14"/>
      <c r="EU904" s="14"/>
      <c r="EV904" s="14"/>
      <c r="EW904" s="14"/>
      <c r="EX904" s="14"/>
      <c r="EY904" s="14"/>
      <c r="EZ904" s="14"/>
      <c r="FA904" s="14"/>
      <c r="FB904" s="14"/>
      <c r="FC904" s="14"/>
      <c r="FD904" s="14"/>
      <c r="FE904" s="14"/>
      <c r="FF904" s="14"/>
      <c r="FG904" s="14"/>
      <c r="FH904" s="14"/>
      <c r="FI904" s="14"/>
      <c r="FJ904" s="14"/>
      <c r="FK904" s="14"/>
      <c r="FL904" s="14"/>
      <c r="FM904" s="14"/>
      <c r="FN904" s="14"/>
      <c r="FO904" s="14"/>
      <c r="FP904" s="14"/>
      <c r="FQ904" s="14"/>
      <c r="FR904" s="14"/>
      <c r="FS904" s="14"/>
      <c r="FT904" s="14"/>
      <c r="FU904" s="14"/>
      <c r="FV904" s="14"/>
      <c r="FW904" s="14"/>
      <c r="FX904" s="14"/>
      <c r="FY904" s="14"/>
      <c r="FZ904" s="14"/>
      <c r="GA904" s="14"/>
      <c r="GB904" s="14"/>
      <c r="GC904" s="14"/>
      <c r="GD904" s="14"/>
      <c r="GE904" s="5"/>
      <c r="GF904" s="5"/>
      <c r="GG904" s="5"/>
      <c r="GH904" s="5"/>
      <c r="GI904" s="5"/>
      <c r="GJ904" s="5"/>
      <c r="GK904" s="5"/>
      <c r="GL904" s="5"/>
      <c r="GM904" s="5"/>
      <c r="GN904" s="5"/>
    </row>
    <row r="905" spans="1:196" s="286" customFormat="1">
      <c r="A905" s="1"/>
      <c r="B905" s="2"/>
      <c r="C905" s="2"/>
      <c r="D905" s="2"/>
      <c r="E905" s="5"/>
      <c r="F905" s="369"/>
      <c r="G905" s="369"/>
      <c r="I905" s="5"/>
      <c r="J905" s="5"/>
      <c r="K905" s="295"/>
      <c r="L905" s="5"/>
      <c r="M905" s="298"/>
      <c r="N905" s="5"/>
      <c r="O905" s="298"/>
      <c r="P905" s="299"/>
      <c r="Q905" s="5"/>
      <c r="R905" s="5"/>
      <c r="S905" s="5"/>
      <c r="T905" s="5"/>
      <c r="U905" s="5"/>
      <c r="V905" s="5"/>
      <c r="W905" s="5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  <c r="ER905" s="14"/>
      <c r="ES905" s="14"/>
      <c r="ET905" s="14"/>
      <c r="EU905" s="14"/>
      <c r="EV905" s="14"/>
      <c r="EW905" s="14"/>
      <c r="EX905" s="14"/>
      <c r="EY905" s="14"/>
      <c r="EZ905" s="14"/>
      <c r="FA905" s="14"/>
      <c r="FB905" s="14"/>
      <c r="FC905" s="14"/>
      <c r="FD905" s="14"/>
      <c r="FE905" s="14"/>
      <c r="FF905" s="14"/>
      <c r="FG905" s="14"/>
      <c r="FH905" s="14"/>
      <c r="FI905" s="14"/>
      <c r="FJ905" s="14"/>
      <c r="FK905" s="14"/>
      <c r="FL905" s="14"/>
      <c r="FM905" s="14"/>
      <c r="FN905" s="14"/>
      <c r="FO905" s="14"/>
      <c r="FP905" s="14"/>
      <c r="FQ905" s="14"/>
      <c r="FR905" s="14"/>
      <c r="FS905" s="14"/>
      <c r="FT905" s="14"/>
      <c r="FU905" s="14"/>
      <c r="FV905" s="14"/>
      <c r="FW905" s="14"/>
      <c r="FX905" s="14"/>
      <c r="FY905" s="14"/>
      <c r="FZ905" s="14"/>
      <c r="GA905" s="14"/>
      <c r="GB905" s="14"/>
      <c r="GC905" s="14"/>
      <c r="GD905" s="14"/>
      <c r="GE905" s="5"/>
      <c r="GF905" s="5"/>
      <c r="GG905" s="5"/>
      <c r="GH905" s="5"/>
      <c r="GI905" s="5"/>
      <c r="GJ905" s="5"/>
      <c r="GK905" s="5"/>
      <c r="GL905" s="5"/>
      <c r="GM905" s="5"/>
      <c r="GN905" s="5"/>
    </row>
    <row r="906" spans="1:196" s="286" customFormat="1">
      <c r="A906" s="1"/>
      <c r="B906" s="2"/>
      <c r="C906" s="2"/>
      <c r="D906" s="2"/>
      <c r="E906" s="5"/>
      <c r="F906" s="369"/>
      <c r="G906" s="369"/>
      <c r="I906" s="5"/>
      <c r="J906" s="5"/>
      <c r="K906" s="295"/>
      <c r="L906" s="5"/>
      <c r="M906" s="298"/>
      <c r="N906" s="5"/>
      <c r="O906" s="298"/>
      <c r="P906" s="299"/>
      <c r="Q906" s="5"/>
      <c r="R906" s="5"/>
      <c r="S906" s="5"/>
      <c r="T906" s="5"/>
      <c r="U906" s="5"/>
      <c r="V906" s="5"/>
      <c r="W906" s="5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4"/>
      <c r="EF906" s="14"/>
      <c r="EG906" s="14"/>
      <c r="EH906" s="14"/>
      <c r="EI906" s="14"/>
      <c r="EJ906" s="14"/>
      <c r="EK906" s="14"/>
      <c r="EL906" s="14"/>
      <c r="EM906" s="14"/>
      <c r="EN906" s="14"/>
      <c r="EO906" s="14"/>
      <c r="EP906" s="14"/>
      <c r="EQ906" s="14"/>
      <c r="ER906" s="14"/>
      <c r="ES906" s="14"/>
      <c r="ET906" s="14"/>
      <c r="EU906" s="14"/>
      <c r="EV906" s="14"/>
      <c r="EW906" s="14"/>
      <c r="EX906" s="14"/>
      <c r="EY906" s="14"/>
      <c r="EZ906" s="14"/>
      <c r="FA906" s="14"/>
      <c r="FB906" s="14"/>
      <c r="FC906" s="14"/>
      <c r="FD906" s="14"/>
      <c r="FE906" s="14"/>
      <c r="FF906" s="14"/>
      <c r="FG906" s="14"/>
      <c r="FH906" s="14"/>
      <c r="FI906" s="14"/>
      <c r="FJ906" s="14"/>
      <c r="FK906" s="14"/>
      <c r="FL906" s="14"/>
      <c r="FM906" s="14"/>
      <c r="FN906" s="14"/>
      <c r="FO906" s="14"/>
      <c r="FP906" s="14"/>
      <c r="FQ906" s="14"/>
      <c r="FR906" s="14"/>
      <c r="FS906" s="14"/>
      <c r="FT906" s="14"/>
      <c r="FU906" s="14"/>
      <c r="FV906" s="14"/>
      <c r="FW906" s="14"/>
      <c r="FX906" s="14"/>
      <c r="FY906" s="14"/>
      <c r="FZ906" s="14"/>
      <c r="GA906" s="14"/>
      <c r="GB906" s="14"/>
      <c r="GC906" s="14"/>
      <c r="GD906" s="14"/>
      <c r="GE906" s="5"/>
      <c r="GF906" s="5"/>
      <c r="GG906" s="5"/>
      <c r="GH906" s="5"/>
      <c r="GI906" s="5"/>
      <c r="GJ906" s="5"/>
      <c r="GK906" s="5"/>
      <c r="GL906" s="5"/>
      <c r="GM906" s="5"/>
      <c r="GN906" s="5"/>
    </row>
    <row r="907" spans="1:196" s="286" customFormat="1">
      <c r="A907" s="1"/>
      <c r="B907" s="2"/>
      <c r="C907" s="2"/>
      <c r="D907" s="2"/>
      <c r="E907" s="5"/>
      <c r="F907" s="369"/>
      <c r="G907" s="369"/>
      <c r="I907" s="5"/>
      <c r="J907" s="5"/>
      <c r="K907" s="295"/>
      <c r="L907" s="5"/>
      <c r="M907" s="298"/>
      <c r="N907" s="5"/>
      <c r="O907" s="298"/>
      <c r="P907" s="299"/>
      <c r="Q907" s="5"/>
      <c r="R907" s="5"/>
      <c r="S907" s="5"/>
      <c r="T907" s="5"/>
      <c r="U907" s="5"/>
      <c r="V907" s="5"/>
      <c r="W907" s="5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4"/>
      <c r="EF907" s="14"/>
      <c r="EG907" s="14"/>
      <c r="EH907" s="14"/>
      <c r="EI907" s="14"/>
      <c r="EJ907" s="14"/>
      <c r="EK907" s="14"/>
      <c r="EL907" s="14"/>
      <c r="EM907" s="14"/>
      <c r="EN907" s="14"/>
      <c r="EO907" s="14"/>
      <c r="EP907" s="14"/>
      <c r="EQ907" s="14"/>
      <c r="ER907" s="14"/>
      <c r="ES907" s="14"/>
      <c r="ET907" s="14"/>
      <c r="EU907" s="14"/>
      <c r="EV907" s="14"/>
      <c r="EW907" s="14"/>
      <c r="EX907" s="14"/>
      <c r="EY907" s="14"/>
      <c r="EZ907" s="14"/>
      <c r="FA907" s="14"/>
      <c r="FB907" s="14"/>
      <c r="FC907" s="14"/>
      <c r="FD907" s="14"/>
      <c r="FE907" s="14"/>
      <c r="FF907" s="14"/>
      <c r="FG907" s="14"/>
      <c r="FH907" s="14"/>
      <c r="FI907" s="14"/>
      <c r="FJ907" s="14"/>
      <c r="FK907" s="14"/>
      <c r="FL907" s="14"/>
      <c r="FM907" s="14"/>
      <c r="FN907" s="14"/>
      <c r="FO907" s="14"/>
      <c r="FP907" s="14"/>
      <c r="FQ907" s="14"/>
      <c r="FR907" s="14"/>
      <c r="FS907" s="14"/>
      <c r="FT907" s="14"/>
      <c r="FU907" s="14"/>
      <c r="FV907" s="14"/>
      <c r="FW907" s="14"/>
      <c r="FX907" s="14"/>
      <c r="FY907" s="14"/>
      <c r="FZ907" s="14"/>
      <c r="GA907" s="14"/>
      <c r="GB907" s="14"/>
      <c r="GC907" s="14"/>
      <c r="GD907" s="14"/>
      <c r="GE907" s="5"/>
      <c r="GF907" s="5"/>
      <c r="GG907" s="5"/>
      <c r="GH907" s="5"/>
      <c r="GI907" s="5"/>
      <c r="GJ907" s="5"/>
      <c r="GK907" s="5"/>
      <c r="GL907" s="5"/>
      <c r="GM907" s="5"/>
      <c r="GN907" s="5"/>
    </row>
    <row r="908" spans="1:196" s="286" customFormat="1">
      <c r="A908" s="1"/>
      <c r="B908" s="2"/>
      <c r="C908" s="2"/>
      <c r="D908" s="2"/>
      <c r="E908" s="5"/>
      <c r="F908" s="369"/>
      <c r="G908" s="369"/>
      <c r="I908" s="5"/>
      <c r="J908" s="5"/>
      <c r="K908" s="295"/>
      <c r="L908" s="5"/>
      <c r="M908" s="298"/>
      <c r="N908" s="5"/>
      <c r="O908" s="298"/>
      <c r="P908" s="299"/>
      <c r="Q908" s="5"/>
      <c r="R908" s="5"/>
      <c r="S908" s="5"/>
      <c r="T908" s="5"/>
      <c r="U908" s="5"/>
      <c r="V908" s="5"/>
      <c r="W908" s="5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4"/>
      <c r="EF908" s="14"/>
      <c r="EG908" s="14"/>
      <c r="EH908" s="14"/>
      <c r="EI908" s="14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  <c r="FG908" s="14"/>
      <c r="FH908" s="14"/>
      <c r="FI908" s="14"/>
      <c r="FJ908" s="14"/>
      <c r="FK908" s="14"/>
      <c r="FL908" s="14"/>
      <c r="FM908" s="14"/>
      <c r="FN908" s="14"/>
      <c r="FO908" s="14"/>
      <c r="FP908" s="14"/>
      <c r="FQ908" s="14"/>
      <c r="FR908" s="14"/>
      <c r="FS908" s="14"/>
      <c r="FT908" s="14"/>
      <c r="FU908" s="14"/>
      <c r="FV908" s="14"/>
      <c r="FW908" s="14"/>
      <c r="FX908" s="14"/>
      <c r="FY908" s="14"/>
      <c r="FZ908" s="14"/>
      <c r="GA908" s="14"/>
      <c r="GB908" s="14"/>
      <c r="GC908" s="14"/>
      <c r="GD908" s="14"/>
      <c r="GE908" s="5"/>
      <c r="GF908" s="5"/>
      <c r="GG908" s="5"/>
      <c r="GH908" s="5"/>
      <c r="GI908" s="5"/>
      <c r="GJ908" s="5"/>
      <c r="GK908" s="5"/>
      <c r="GL908" s="5"/>
      <c r="GM908" s="5"/>
      <c r="GN908" s="5"/>
    </row>
    <row r="909" spans="1:196" s="286" customFormat="1">
      <c r="A909" s="1"/>
      <c r="B909" s="2"/>
      <c r="C909" s="2"/>
      <c r="D909" s="2"/>
      <c r="E909" s="5"/>
      <c r="F909" s="369"/>
      <c r="G909" s="369"/>
      <c r="I909" s="5"/>
      <c r="J909" s="5"/>
      <c r="K909" s="295"/>
      <c r="L909" s="5"/>
      <c r="M909" s="298"/>
      <c r="N909" s="5"/>
      <c r="O909" s="298"/>
      <c r="P909" s="299"/>
      <c r="Q909" s="5"/>
      <c r="R909" s="5"/>
      <c r="S909" s="5"/>
      <c r="T909" s="5"/>
      <c r="U909" s="5"/>
      <c r="V909" s="5"/>
      <c r="W909" s="5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4"/>
      <c r="FP909" s="14"/>
      <c r="FQ909" s="14"/>
      <c r="FR909" s="14"/>
      <c r="FS909" s="14"/>
      <c r="FT909" s="14"/>
      <c r="FU909" s="14"/>
      <c r="FV909" s="14"/>
      <c r="FW909" s="14"/>
      <c r="FX909" s="14"/>
      <c r="FY909" s="14"/>
      <c r="FZ909" s="14"/>
      <c r="GA909" s="14"/>
      <c r="GB909" s="14"/>
      <c r="GC909" s="14"/>
      <c r="GD909" s="14"/>
      <c r="GE909" s="5"/>
      <c r="GF909" s="5"/>
      <c r="GG909" s="5"/>
      <c r="GH909" s="5"/>
      <c r="GI909" s="5"/>
      <c r="GJ909" s="5"/>
      <c r="GK909" s="5"/>
      <c r="GL909" s="5"/>
      <c r="GM909" s="5"/>
      <c r="GN909" s="5"/>
    </row>
    <row r="910" spans="1:196" s="286" customFormat="1">
      <c r="A910" s="1"/>
      <c r="B910" s="2"/>
      <c r="C910" s="2"/>
      <c r="D910" s="2"/>
      <c r="E910" s="5"/>
      <c r="F910" s="369"/>
      <c r="G910" s="369"/>
      <c r="I910" s="5"/>
      <c r="J910" s="5"/>
      <c r="K910" s="295"/>
      <c r="L910" s="5"/>
      <c r="M910" s="298"/>
      <c r="N910" s="5"/>
      <c r="O910" s="298"/>
      <c r="P910" s="299"/>
      <c r="Q910" s="5"/>
      <c r="R910" s="5"/>
      <c r="S910" s="5"/>
      <c r="T910" s="5"/>
      <c r="U910" s="5"/>
      <c r="V910" s="5"/>
      <c r="W910" s="5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4"/>
      <c r="EF910" s="14"/>
      <c r="EG910" s="14"/>
      <c r="EH910" s="14"/>
      <c r="EI910" s="14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  <c r="FG910" s="14"/>
      <c r="FH910" s="14"/>
      <c r="FI910" s="14"/>
      <c r="FJ910" s="14"/>
      <c r="FK910" s="14"/>
      <c r="FL910" s="14"/>
      <c r="FM910" s="14"/>
      <c r="FN910" s="14"/>
      <c r="FO910" s="14"/>
      <c r="FP910" s="14"/>
      <c r="FQ910" s="14"/>
      <c r="FR910" s="14"/>
      <c r="FS910" s="14"/>
      <c r="FT910" s="14"/>
      <c r="FU910" s="14"/>
      <c r="FV910" s="14"/>
      <c r="FW910" s="14"/>
      <c r="FX910" s="14"/>
      <c r="FY910" s="14"/>
      <c r="FZ910" s="14"/>
      <c r="GA910" s="14"/>
      <c r="GB910" s="14"/>
      <c r="GC910" s="14"/>
      <c r="GD910" s="14"/>
      <c r="GE910" s="5"/>
      <c r="GF910" s="5"/>
      <c r="GG910" s="5"/>
      <c r="GH910" s="5"/>
      <c r="GI910" s="5"/>
      <c r="GJ910" s="5"/>
      <c r="GK910" s="5"/>
      <c r="GL910" s="5"/>
      <c r="GM910" s="5"/>
      <c r="GN910" s="5"/>
    </row>
    <row r="911" spans="1:196" s="286" customFormat="1">
      <c r="A911" s="1"/>
      <c r="B911" s="2"/>
      <c r="C911" s="2"/>
      <c r="D911" s="2"/>
      <c r="E911" s="5"/>
      <c r="F911" s="369"/>
      <c r="G911" s="369"/>
      <c r="I911" s="5"/>
      <c r="J911" s="5"/>
      <c r="K911" s="295"/>
      <c r="L911" s="5"/>
      <c r="M911" s="298"/>
      <c r="N911" s="5"/>
      <c r="O911" s="298"/>
      <c r="P911" s="299"/>
      <c r="Q911" s="5"/>
      <c r="R911" s="5"/>
      <c r="S911" s="5"/>
      <c r="T911" s="5"/>
      <c r="U911" s="5"/>
      <c r="V911" s="5"/>
      <c r="W911" s="5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4"/>
      <c r="FP911" s="14"/>
      <c r="FQ911" s="14"/>
      <c r="FR911" s="14"/>
      <c r="FS911" s="14"/>
      <c r="FT911" s="14"/>
      <c r="FU911" s="14"/>
      <c r="FV911" s="14"/>
      <c r="FW911" s="14"/>
      <c r="FX911" s="14"/>
      <c r="FY911" s="14"/>
      <c r="FZ911" s="14"/>
      <c r="GA911" s="14"/>
      <c r="GB911" s="14"/>
      <c r="GC911" s="14"/>
      <c r="GD911" s="14"/>
      <c r="GE911" s="5"/>
      <c r="GF911" s="5"/>
      <c r="GG911" s="5"/>
      <c r="GH911" s="5"/>
      <c r="GI911" s="5"/>
      <c r="GJ911" s="5"/>
      <c r="GK911" s="5"/>
      <c r="GL911" s="5"/>
      <c r="GM911" s="5"/>
      <c r="GN911" s="5"/>
    </row>
    <row r="912" spans="1:196" s="286" customFormat="1">
      <c r="A912" s="1"/>
      <c r="B912" s="2"/>
      <c r="C912" s="2"/>
      <c r="D912" s="2"/>
      <c r="E912" s="5"/>
      <c r="F912" s="369"/>
      <c r="G912" s="369"/>
      <c r="I912" s="5"/>
      <c r="J912" s="5"/>
      <c r="K912" s="295"/>
      <c r="L912" s="5"/>
      <c r="M912" s="298"/>
      <c r="N912" s="5"/>
      <c r="O912" s="298"/>
      <c r="P912" s="299"/>
      <c r="Q912" s="5"/>
      <c r="R912" s="5"/>
      <c r="S912" s="5"/>
      <c r="T912" s="5"/>
      <c r="U912" s="5"/>
      <c r="V912" s="5"/>
      <c r="W912" s="5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4"/>
      <c r="FP912" s="14"/>
      <c r="FQ912" s="14"/>
      <c r="FR912" s="14"/>
      <c r="FS912" s="14"/>
      <c r="FT912" s="14"/>
      <c r="FU912" s="14"/>
      <c r="FV912" s="14"/>
      <c r="FW912" s="14"/>
      <c r="FX912" s="14"/>
      <c r="FY912" s="14"/>
      <c r="FZ912" s="14"/>
      <c r="GA912" s="14"/>
      <c r="GB912" s="14"/>
      <c r="GC912" s="14"/>
      <c r="GD912" s="14"/>
      <c r="GE912" s="5"/>
      <c r="GF912" s="5"/>
      <c r="GG912" s="5"/>
      <c r="GH912" s="5"/>
      <c r="GI912" s="5"/>
      <c r="GJ912" s="5"/>
      <c r="GK912" s="5"/>
      <c r="GL912" s="5"/>
      <c r="GM912" s="5"/>
      <c r="GN912" s="5"/>
    </row>
    <row r="913" spans="1:196" s="286" customFormat="1">
      <c r="A913" s="1"/>
      <c r="B913" s="2"/>
      <c r="C913" s="2"/>
      <c r="D913" s="2"/>
      <c r="E913" s="5"/>
      <c r="F913" s="369"/>
      <c r="G913" s="369"/>
      <c r="I913" s="5"/>
      <c r="J913" s="5"/>
      <c r="K913" s="295"/>
      <c r="L913" s="5"/>
      <c r="M913" s="298"/>
      <c r="N913" s="5"/>
      <c r="O913" s="298"/>
      <c r="P913" s="299"/>
      <c r="Q913" s="5"/>
      <c r="R913" s="5"/>
      <c r="S913" s="5"/>
      <c r="T913" s="5"/>
      <c r="U913" s="5"/>
      <c r="V913" s="5"/>
      <c r="W913" s="5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4"/>
      <c r="EF913" s="14"/>
      <c r="EG913" s="14"/>
      <c r="EH913" s="14"/>
      <c r="EI913" s="14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  <c r="FG913" s="14"/>
      <c r="FH913" s="14"/>
      <c r="FI913" s="14"/>
      <c r="FJ913" s="14"/>
      <c r="FK913" s="14"/>
      <c r="FL913" s="14"/>
      <c r="FM913" s="14"/>
      <c r="FN913" s="14"/>
      <c r="FO913" s="14"/>
      <c r="FP913" s="14"/>
      <c r="FQ913" s="14"/>
      <c r="FR913" s="14"/>
      <c r="FS913" s="14"/>
      <c r="FT913" s="14"/>
      <c r="FU913" s="14"/>
      <c r="FV913" s="14"/>
      <c r="FW913" s="14"/>
      <c r="FX913" s="14"/>
      <c r="FY913" s="14"/>
      <c r="FZ913" s="14"/>
      <c r="GA913" s="14"/>
      <c r="GB913" s="14"/>
      <c r="GC913" s="14"/>
      <c r="GD913" s="14"/>
      <c r="GE913" s="5"/>
      <c r="GF913" s="5"/>
      <c r="GG913" s="5"/>
      <c r="GH913" s="5"/>
      <c r="GI913" s="5"/>
      <c r="GJ913" s="5"/>
      <c r="GK913" s="5"/>
      <c r="GL913" s="5"/>
      <c r="GM913" s="5"/>
      <c r="GN913" s="5"/>
    </row>
    <row r="914" spans="1:196" s="286" customFormat="1">
      <c r="A914" s="1"/>
      <c r="B914" s="2"/>
      <c r="C914" s="2"/>
      <c r="D914" s="2"/>
      <c r="E914" s="5"/>
      <c r="F914" s="369"/>
      <c r="G914" s="369"/>
      <c r="I914" s="5"/>
      <c r="J914" s="5"/>
      <c r="K914" s="295"/>
      <c r="L914" s="5"/>
      <c r="M914" s="298"/>
      <c r="N914" s="5"/>
      <c r="O914" s="298"/>
      <c r="P914" s="299"/>
      <c r="Q914" s="5"/>
      <c r="R914" s="5"/>
      <c r="S914" s="5"/>
      <c r="T914" s="5"/>
      <c r="U914" s="5"/>
      <c r="V914" s="5"/>
      <c r="W914" s="5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/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4"/>
      <c r="EF914" s="14"/>
      <c r="EG914" s="14"/>
      <c r="EH914" s="14"/>
      <c r="EI914" s="14"/>
      <c r="EJ914" s="14"/>
      <c r="EK914" s="14"/>
      <c r="EL914" s="14"/>
      <c r="EM914" s="14"/>
      <c r="EN914" s="14"/>
      <c r="EO914" s="14"/>
      <c r="EP914" s="14"/>
      <c r="EQ914" s="14"/>
      <c r="ER914" s="14"/>
      <c r="ES914" s="14"/>
      <c r="ET914" s="14"/>
      <c r="EU914" s="14"/>
      <c r="EV914" s="14"/>
      <c r="EW914" s="14"/>
      <c r="EX914" s="14"/>
      <c r="EY914" s="14"/>
      <c r="EZ914" s="14"/>
      <c r="FA914" s="14"/>
      <c r="FB914" s="14"/>
      <c r="FC914" s="14"/>
      <c r="FD914" s="14"/>
      <c r="FE914" s="14"/>
      <c r="FF914" s="14"/>
      <c r="FG914" s="14"/>
      <c r="FH914" s="14"/>
      <c r="FI914" s="14"/>
      <c r="FJ914" s="14"/>
      <c r="FK914" s="14"/>
      <c r="FL914" s="14"/>
      <c r="FM914" s="14"/>
      <c r="FN914" s="14"/>
      <c r="FO914" s="14"/>
      <c r="FP914" s="14"/>
      <c r="FQ914" s="14"/>
      <c r="FR914" s="14"/>
      <c r="FS914" s="14"/>
      <c r="FT914" s="14"/>
      <c r="FU914" s="14"/>
      <c r="FV914" s="14"/>
      <c r="FW914" s="14"/>
      <c r="FX914" s="14"/>
      <c r="FY914" s="14"/>
      <c r="FZ914" s="14"/>
      <c r="GA914" s="14"/>
      <c r="GB914" s="14"/>
      <c r="GC914" s="14"/>
      <c r="GD914" s="14"/>
      <c r="GE914" s="5"/>
      <c r="GF914" s="5"/>
      <c r="GG914" s="5"/>
      <c r="GH914" s="5"/>
      <c r="GI914" s="5"/>
      <c r="GJ914" s="5"/>
      <c r="GK914" s="5"/>
      <c r="GL914" s="5"/>
      <c r="GM914" s="5"/>
      <c r="GN914" s="5"/>
    </row>
    <row r="915" spans="1:196" s="286" customFormat="1">
      <c r="A915" s="1"/>
      <c r="B915" s="2"/>
      <c r="C915" s="2"/>
      <c r="D915" s="2"/>
      <c r="E915" s="5"/>
      <c r="F915" s="369"/>
      <c r="G915" s="369"/>
      <c r="I915" s="5"/>
      <c r="J915" s="5"/>
      <c r="K915" s="295"/>
      <c r="L915" s="5"/>
      <c r="M915" s="298"/>
      <c r="N915" s="5"/>
      <c r="O915" s="298"/>
      <c r="P915" s="299"/>
      <c r="Q915" s="5"/>
      <c r="R915" s="5"/>
      <c r="S915" s="5"/>
      <c r="T915" s="5"/>
      <c r="U915" s="5"/>
      <c r="V915" s="5"/>
      <c r="W915" s="5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4"/>
      <c r="EF915" s="14"/>
      <c r="EG915" s="14"/>
      <c r="EH915" s="14"/>
      <c r="EI915" s="14"/>
      <c r="EJ915" s="14"/>
      <c r="EK915" s="14"/>
      <c r="EL915" s="14"/>
      <c r="EM915" s="14"/>
      <c r="EN915" s="14"/>
      <c r="EO915" s="14"/>
      <c r="EP915" s="14"/>
      <c r="EQ915" s="14"/>
      <c r="ER915" s="14"/>
      <c r="ES915" s="14"/>
      <c r="ET915" s="14"/>
      <c r="EU915" s="14"/>
      <c r="EV915" s="14"/>
      <c r="EW915" s="14"/>
      <c r="EX915" s="14"/>
      <c r="EY915" s="14"/>
      <c r="EZ915" s="14"/>
      <c r="FA915" s="14"/>
      <c r="FB915" s="14"/>
      <c r="FC915" s="14"/>
      <c r="FD915" s="14"/>
      <c r="FE915" s="14"/>
      <c r="FF915" s="14"/>
      <c r="FG915" s="14"/>
      <c r="FH915" s="14"/>
      <c r="FI915" s="14"/>
      <c r="FJ915" s="14"/>
      <c r="FK915" s="14"/>
      <c r="FL915" s="14"/>
      <c r="FM915" s="14"/>
      <c r="FN915" s="14"/>
      <c r="FO915" s="14"/>
      <c r="FP915" s="14"/>
      <c r="FQ915" s="14"/>
      <c r="FR915" s="14"/>
      <c r="FS915" s="14"/>
      <c r="FT915" s="14"/>
      <c r="FU915" s="14"/>
      <c r="FV915" s="14"/>
      <c r="FW915" s="14"/>
      <c r="FX915" s="14"/>
      <c r="FY915" s="14"/>
      <c r="FZ915" s="14"/>
      <c r="GA915" s="14"/>
      <c r="GB915" s="14"/>
      <c r="GC915" s="14"/>
      <c r="GD915" s="14"/>
      <c r="GE915" s="5"/>
      <c r="GF915" s="5"/>
      <c r="GG915" s="5"/>
      <c r="GH915" s="5"/>
      <c r="GI915" s="5"/>
      <c r="GJ915" s="5"/>
      <c r="GK915" s="5"/>
      <c r="GL915" s="5"/>
      <c r="GM915" s="5"/>
      <c r="GN915" s="5"/>
    </row>
    <row r="916" spans="1:196" s="286" customFormat="1">
      <c r="A916" s="1"/>
      <c r="B916" s="2"/>
      <c r="C916" s="2"/>
      <c r="D916" s="2"/>
      <c r="E916" s="5"/>
      <c r="F916" s="369"/>
      <c r="G916" s="369"/>
      <c r="I916" s="5"/>
      <c r="J916" s="5"/>
      <c r="K916" s="295"/>
      <c r="L916" s="5"/>
      <c r="M916" s="298"/>
      <c r="N916" s="5"/>
      <c r="O916" s="298"/>
      <c r="P916" s="299"/>
      <c r="Q916" s="5"/>
      <c r="R916" s="5"/>
      <c r="S916" s="5"/>
      <c r="T916" s="5"/>
      <c r="U916" s="5"/>
      <c r="V916" s="5"/>
      <c r="W916" s="5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4"/>
      <c r="EF916" s="14"/>
      <c r="EG916" s="14"/>
      <c r="EH916" s="14"/>
      <c r="EI916" s="14"/>
      <c r="EJ916" s="14"/>
      <c r="EK916" s="14"/>
      <c r="EL916" s="14"/>
      <c r="EM916" s="14"/>
      <c r="EN916" s="14"/>
      <c r="EO916" s="14"/>
      <c r="EP916" s="14"/>
      <c r="EQ916" s="14"/>
      <c r="ER916" s="14"/>
      <c r="ES916" s="14"/>
      <c r="ET916" s="14"/>
      <c r="EU916" s="14"/>
      <c r="EV916" s="14"/>
      <c r="EW916" s="14"/>
      <c r="EX916" s="14"/>
      <c r="EY916" s="14"/>
      <c r="EZ916" s="14"/>
      <c r="FA916" s="14"/>
      <c r="FB916" s="14"/>
      <c r="FC916" s="14"/>
      <c r="FD916" s="14"/>
      <c r="FE916" s="14"/>
      <c r="FF916" s="14"/>
      <c r="FG916" s="14"/>
      <c r="FH916" s="14"/>
      <c r="FI916" s="14"/>
      <c r="FJ916" s="14"/>
      <c r="FK916" s="14"/>
      <c r="FL916" s="14"/>
      <c r="FM916" s="14"/>
      <c r="FN916" s="14"/>
      <c r="FO916" s="14"/>
      <c r="FP916" s="14"/>
      <c r="FQ916" s="14"/>
      <c r="FR916" s="14"/>
      <c r="FS916" s="14"/>
      <c r="FT916" s="14"/>
      <c r="FU916" s="14"/>
      <c r="FV916" s="14"/>
      <c r="FW916" s="14"/>
      <c r="FX916" s="14"/>
      <c r="FY916" s="14"/>
      <c r="FZ916" s="14"/>
      <c r="GA916" s="14"/>
      <c r="GB916" s="14"/>
      <c r="GC916" s="14"/>
      <c r="GD916" s="14"/>
      <c r="GE916" s="5"/>
      <c r="GF916" s="5"/>
      <c r="GG916" s="5"/>
      <c r="GH916" s="5"/>
      <c r="GI916" s="5"/>
      <c r="GJ916" s="5"/>
      <c r="GK916" s="5"/>
      <c r="GL916" s="5"/>
      <c r="GM916" s="5"/>
      <c r="GN916" s="5"/>
    </row>
    <row r="917" spans="1:196" s="286" customFormat="1">
      <c r="A917" s="1"/>
      <c r="B917" s="2"/>
      <c r="C917" s="2"/>
      <c r="D917" s="2"/>
      <c r="E917" s="5"/>
      <c r="F917" s="369"/>
      <c r="G917" s="369"/>
      <c r="I917" s="5"/>
      <c r="J917" s="5"/>
      <c r="K917" s="295"/>
      <c r="L917" s="5"/>
      <c r="M917" s="298"/>
      <c r="N917" s="5"/>
      <c r="O917" s="298"/>
      <c r="P917" s="299"/>
      <c r="Q917" s="5"/>
      <c r="R917" s="5"/>
      <c r="S917" s="5"/>
      <c r="T917" s="5"/>
      <c r="U917" s="5"/>
      <c r="V917" s="5"/>
      <c r="W917" s="5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4"/>
      <c r="EF917" s="14"/>
      <c r="EG917" s="14"/>
      <c r="EH917" s="14"/>
      <c r="EI917" s="14"/>
      <c r="EJ917" s="14"/>
      <c r="EK917" s="14"/>
      <c r="EL917" s="14"/>
      <c r="EM917" s="14"/>
      <c r="EN917" s="14"/>
      <c r="EO917" s="14"/>
      <c r="EP917" s="14"/>
      <c r="EQ917" s="14"/>
      <c r="ER917" s="14"/>
      <c r="ES917" s="14"/>
      <c r="ET917" s="14"/>
      <c r="EU917" s="14"/>
      <c r="EV917" s="14"/>
      <c r="EW917" s="14"/>
      <c r="EX917" s="14"/>
      <c r="EY917" s="14"/>
      <c r="EZ917" s="14"/>
      <c r="FA917" s="14"/>
      <c r="FB917" s="14"/>
      <c r="FC917" s="14"/>
      <c r="FD917" s="14"/>
      <c r="FE917" s="14"/>
      <c r="FF917" s="14"/>
      <c r="FG917" s="14"/>
      <c r="FH917" s="14"/>
      <c r="FI917" s="14"/>
      <c r="FJ917" s="14"/>
      <c r="FK917" s="14"/>
      <c r="FL917" s="14"/>
      <c r="FM917" s="14"/>
      <c r="FN917" s="14"/>
      <c r="FO917" s="14"/>
      <c r="FP917" s="14"/>
      <c r="FQ917" s="14"/>
      <c r="FR917" s="14"/>
      <c r="FS917" s="14"/>
      <c r="FT917" s="14"/>
      <c r="FU917" s="14"/>
      <c r="FV917" s="14"/>
      <c r="FW917" s="14"/>
      <c r="FX917" s="14"/>
      <c r="FY917" s="14"/>
      <c r="FZ917" s="14"/>
      <c r="GA917" s="14"/>
      <c r="GB917" s="14"/>
      <c r="GC917" s="14"/>
      <c r="GD917" s="14"/>
      <c r="GE917" s="5"/>
      <c r="GF917" s="5"/>
      <c r="GG917" s="5"/>
      <c r="GH917" s="5"/>
      <c r="GI917" s="5"/>
      <c r="GJ917" s="5"/>
      <c r="GK917" s="5"/>
      <c r="GL917" s="5"/>
      <c r="GM917" s="5"/>
      <c r="GN917" s="5"/>
    </row>
    <row r="918" spans="1:196" s="286" customFormat="1">
      <c r="A918" s="1"/>
      <c r="B918" s="2"/>
      <c r="C918" s="2"/>
      <c r="D918" s="2"/>
      <c r="E918" s="5"/>
      <c r="F918" s="369"/>
      <c r="G918" s="369"/>
      <c r="I918" s="5"/>
      <c r="J918" s="5"/>
      <c r="K918" s="295"/>
      <c r="L918" s="5"/>
      <c r="M918" s="298"/>
      <c r="N918" s="5"/>
      <c r="O918" s="298"/>
      <c r="P918" s="299"/>
      <c r="Q918" s="5"/>
      <c r="R918" s="5"/>
      <c r="S918" s="5"/>
      <c r="T918" s="5"/>
      <c r="U918" s="5"/>
      <c r="V918" s="5"/>
      <c r="W918" s="5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4"/>
      <c r="ER918" s="14"/>
      <c r="ES918" s="14"/>
      <c r="ET918" s="14"/>
      <c r="EU918" s="14"/>
      <c r="EV918" s="14"/>
      <c r="EW918" s="14"/>
      <c r="EX918" s="14"/>
      <c r="EY918" s="14"/>
      <c r="EZ918" s="14"/>
      <c r="FA918" s="14"/>
      <c r="FB918" s="14"/>
      <c r="FC918" s="14"/>
      <c r="FD918" s="14"/>
      <c r="FE918" s="14"/>
      <c r="FF918" s="14"/>
      <c r="FG918" s="14"/>
      <c r="FH918" s="14"/>
      <c r="FI918" s="14"/>
      <c r="FJ918" s="14"/>
      <c r="FK918" s="14"/>
      <c r="FL918" s="14"/>
      <c r="FM918" s="14"/>
      <c r="FN918" s="14"/>
      <c r="FO918" s="14"/>
      <c r="FP918" s="14"/>
      <c r="FQ918" s="14"/>
      <c r="FR918" s="14"/>
      <c r="FS918" s="14"/>
      <c r="FT918" s="14"/>
      <c r="FU918" s="14"/>
      <c r="FV918" s="14"/>
      <c r="FW918" s="14"/>
      <c r="FX918" s="14"/>
      <c r="FY918" s="14"/>
      <c r="FZ918" s="14"/>
      <c r="GA918" s="14"/>
      <c r="GB918" s="14"/>
      <c r="GC918" s="14"/>
      <c r="GD918" s="14"/>
      <c r="GE918" s="5"/>
      <c r="GF918" s="5"/>
      <c r="GG918" s="5"/>
      <c r="GH918" s="5"/>
      <c r="GI918" s="5"/>
      <c r="GJ918" s="5"/>
      <c r="GK918" s="5"/>
      <c r="GL918" s="5"/>
      <c r="GM918" s="5"/>
      <c r="GN918" s="5"/>
    </row>
    <row r="919" spans="1:196" s="286" customFormat="1">
      <c r="A919" s="1"/>
      <c r="B919" s="2"/>
      <c r="C919" s="2"/>
      <c r="D919" s="2"/>
      <c r="E919" s="5"/>
      <c r="F919" s="369"/>
      <c r="G919" s="369"/>
      <c r="I919" s="5"/>
      <c r="J919" s="5"/>
      <c r="K919" s="295"/>
      <c r="L919" s="5"/>
      <c r="M919" s="298"/>
      <c r="N919" s="5"/>
      <c r="O919" s="298"/>
      <c r="P919" s="299"/>
      <c r="Q919" s="5"/>
      <c r="R919" s="5"/>
      <c r="S919" s="5"/>
      <c r="T919" s="5"/>
      <c r="U919" s="5"/>
      <c r="V919" s="5"/>
      <c r="W919" s="5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  <c r="FG919" s="14"/>
      <c r="FH919" s="14"/>
      <c r="FI919" s="14"/>
      <c r="FJ919" s="14"/>
      <c r="FK919" s="14"/>
      <c r="FL919" s="14"/>
      <c r="FM919" s="14"/>
      <c r="FN919" s="14"/>
      <c r="FO919" s="14"/>
      <c r="FP919" s="14"/>
      <c r="FQ919" s="14"/>
      <c r="FR919" s="14"/>
      <c r="FS919" s="14"/>
      <c r="FT919" s="14"/>
      <c r="FU919" s="14"/>
      <c r="FV919" s="14"/>
      <c r="FW919" s="14"/>
      <c r="FX919" s="14"/>
      <c r="FY919" s="14"/>
      <c r="FZ919" s="14"/>
      <c r="GA919" s="14"/>
      <c r="GB919" s="14"/>
      <c r="GC919" s="14"/>
      <c r="GD919" s="14"/>
      <c r="GE919" s="5"/>
      <c r="GF919" s="5"/>
      <c r="GG919" s="5"/>
      <c r="GH919" s="5"/>
      <c r="GI919" s="5"/>
      <c r="GJ919" s="5"/>
      <c r="GK919" s="5"/>
      <c r="GL919" s="5"/>
      <c r="GM919" s="5"/>
      <c r="GN919" s="5"/>
    </row>
    <row r="920" spans="1:196" s="286" customFormat="1">
      <c r="A920" s="1"/>
      <c r="B920" s="2"/>
      <c r="C920" s="2"/>
      <c r="D920" s="2"/>
      <c r="E920" s="5"/>
      <c r="F920" s="369"/>
      <c r="G920" s="369"/>
      <c r="I920" s="5"/>
      <c r="J920" s="5"/>
      <c r="K920" s="295"/>
      <c r="L920" s="5"/>
      <c r="M920" s="298"/>
      <c r="N920" s="5"/>
      <c r="O920" s="298"/>
      <c r="P920" s="299"/>
      <c r="Q920" s="5"/>
      <c r="R920" s="5"/>
      <c r="S920" s="5"/>
      <c r="T920" s="5"/>
      <c r="U920" s="5"/>
      <c r="V920" s="5"/>
      <c r="W920" s="5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  <c r="FG920" s="14"/>
      <c r="FH920" s="14"/>
      <c r="FI920" s="14"/>
      <c r="FJ920" s="14"/>
      <c r="FK920" s="14"/>
      <c r="FL920" s="14"/>
      <c r="FM920" s="14"/>
      <c r="FN920" s="14"/>
      <c r="FO920" s="14"/>
      <c r="FP920" s="14"/>
      <c r="FQ920" s="14"/>
      <c r="FR920" s="14"/>
      <c r="FS920" s="14"/>
      <c r="FT920" s="14"/>
      <c r="FU920" s="14"/>
      <c r="FV920" s="14"/>
      <c r="FW920" s="14"/>
      <c r="FX920" s="14"/>
      <c r="FY920" s="14"/>
      <c r="FZ920" s="14"/>
      <c r="GA920" s="14"/>
      <c r="GB920" s="14"/>
      <c r="GC920" s="14"/>
      <c r="GD920" s="14"/>
      <c r="GE920" s="5"/>
      <c r="GF920" s="5"/>
      <c r="GG920" s="5"/>
      <c r="GH920" s="5"/>
      <c r="GI920" s="5"/>
      <c r="GJ920" s="5"/>
      <c r="GK920" s="5"/>
      <c r="GL920" s="5"/>
      <c r="GM920" s="5"/>
      <c r="GN920" s="5"/>
    </row>
    <row r="921" spans="1:196" s="286" customFormat="1">
      <c r="A921" s="1"/>
      <c r="B921" s="2"/>
      <c r="C921" s="2"/>
      <c r="D921" s="2"/>
      <c r="E921" s="5"/>
      <c r="F921" s="369"/>
      <c r="G921" s="369"/>
      <c r="I921" s="5"/>
      <c r="J921" s="5"/>
      <c r="K921" s="295"/>
      <c r="L921" s="5"/>
      <c r="M921" s="298"/>
      <c r="N921" s="5"/>
      <c r="O921" s="298"/>
      <c r="P921" s="299"/>
      <c r="Q921" s="5"/>
      <c r="R921" s="5"/>
      <c r="S921" s="5"/>
      <c r="T921" s="5"/>
      <c r="U921" s="5"/>
      <c r="V921" s="5"/>
      <c r="W921" s="5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4"/>
      <c r="EF921" s="14"/>
      <c r="EG921" s="14"/>
      <c r="EH921" s="14"/>
      <c r="EI921" s="14"/>
      <c r="EJ921" s="14"/>
      <c r="EK921" s="14"/>
      <c r="EL921" s="14"/>
      <c r="EM921" s="14"/>
      <c r="EN921" s="14"/>
      <c r="EO921" s="14"/>
      <c r="EP921" s="14"/>
      <c r="EQ921" s="14"/>
      <c r="ER921" s="14"/>
      <c r="ES921" s="14"/>
      <c r="ET921" s="14"/>
      <c r="EU921" s="14"/>
      <c r="EV921" s="14"/>
      <c r="EW921" s="14"/>
      <c r="EX921" s="14"/>
      <c r="EY921" s="14"/>
      <c r="EZ921" s="14"/>
      <c r="FA921" s="14"/>
      <c r="FB921" s="14"/>
      <c r="FC921" s="14"/>
      <c r="FD921" s="14"/>
      <c r="FE921" s="14"/>
      <c r="FF921" s="14"/>
      <c r="FG921" s="14"/>
      <c r="FH921" s="14"/>
      <c r="FI921" s="14"/>
      <c r="FJ921" s="14"/>
      <c r="FK921" s="14"/>
      <c r="FL921" s="14"/>
      <c r="FM921" s="14"/>
      <c r="FN921" s="14"/>
      <c r="FO921" s="14"/>
      <c r="FP921" s="14"/>
      <c r="FQ921" s="14"/>
      <c r="FR921" s="14"/>
      <c r="FS921" s="14"/>
      <c r="FT921" s="14"/>
      <c r="FU921" s="14"/>
      <c r="FV921" s="14"/>
      <c r="FW921" s="14"/>
      <c r="FX921" s="14"/>
      <c r="FY921" s="14"/>
      <c r="FZ921" s="14"/>
      <c r="GA921" s="14"/>
      <c r="GB921" s="14"/>
      <c r="GC921" s="14"/>
      <c r="GD921" s="14"/>
      <c r="GE921" s="5"/>
      <c r="GF921" s="5"/>
      <c r="GG921" s="5"/>
      <c r="GH921" s="5"/>
      <c r="GI921" s="5"/>
      <c r="GJ921" s="5"/>
      <c r="GK921" s="5"/>
      <c r="GL921" s="5"/>
      <c r="GM921" s="5"/>
      <c r="GN921" s="5"/>
    </row>
    <row r="922" spans="1:196" s="286" customFormat="1">
      <c r="A922" s="1"/>
      <c r="B922" s="2"/>
      <c r="C922" s="2"/>
      <c r="D922" s="2"/>
      <c r="E922" s="5"/>
      <c r="F922" s="369"/>
      <c r="G922" s="369"/>
      <c r="I922" s="5"/>
      <c r="J922" s="5"/>
      <c r="K922" s="295"/>
      <c r="L922" s="5"/>
      <c r="M922" s="298"/>
      <c r="N922" s="5"/>
      <c r="O922" s="298"/>
      <c r="P922" s="299"/>
      <c r="Q922" s="5"/>
      <c r="R922" s="5"/>
      <c r="S922" s="5"/>
      <c r="T922" s="5"/>
      <c r="U922" s="5"/>
      <c r="V922" s="5"/>
      <c r="W922" s="5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4"/>
      <c r="EF922" s="14"/>
      <c r="EG922" s="14"/>
      <c r="EH922" s="14"/>
      <c r="EI922" s="14"/>
      <c r="EJ922" s="14"/>
      <c r="EK922" s="14"/>
      <c r="EL922" s="14"/>
      <c r="EM922" s="14"/>
      <c r="EN922" s="14"/>
      <c r="EO922" s="14"/>
      <c r="EP922" s="14"/>
      <c r="EQ922" s="14"/>
      <c r="ER922" s="14"/>
      <c r="ES922" s="14"/>
      <c r="ET922" s="14"/>
      <c r="EU922" s="14"/>
      <c r="EV922" s="14"/>
      <c r="EW922" s="14"/>
      <c r="EX922" s="14"/>
      <c r="EY922" s="14"/>
      <c r="EZ922" s="14"/>
      <c r="FA922" s="14"/>
      <c r="FB922" s="14"/>
      <c r="FC922" s="14"/>
      <c r="FD922" s="14"/>
      <c r="FE922" s="14"/>
      <c r="FF922" s="14"/>
      <c r="FG922" s="14"/>
      <c r="FH922" s="14"/>
      <c r="FI922" s="14"/>
      <c r="FJ922" s="14"/>
      <c r="FK922" s="14"/>
      <c r="FL922" s="14"/>
      <c r="FM922" s="14"/>
      <c r="FN922" s="14"/>
      <c r="FO922" s="14"/>
      <c r="FP922" s="14"/>
      <c r="FQ922" s="14"/>
      <c r="FR922" s="14"/>
      <c r="FS922" s="14"/>
      <c r="FT922" s="14"/>
      <c r="FU922" s="14"/>
      <c r="FV922" s="14"/>
      <c r="FW922" s="14"/>
      <c r="FX922" s="14"/>
      <c r="FY922" s="14"/>
      <c r="FZ922" s="14"/>
      <c r="GA922" s="14"/>
      <c r="GB922" s="14"/>
      <c r="GC922" s="14"/>
      <c r="GD922" s="14"/>
      <c r="GE922" s="5"/>
      <c r="GF922" s="5"/>
      <c r="GG922" s="5"/>
      <c r="GH922" s="5"/>
      <c r="GI922" s="5"/>
      <c r="GJ922" s="5"/>
      <c r="GK922" s="5"/>
      <c r="GL922" s="5"/>
      <c r="GM922" s="5"/>
      <c r="GN922" s="5"/>
    </row>
    <row r="923" spans="1:196" s="286" customFormat="1">
      <c r="A923" s="1"/>
      <c r="B923" s="2"/>
      <c r="C923" s="2"/>
      <c r="D923" s="2"/>
      <c r="E923" s="5"/>
      <c r="F923" s="369"/>
      <c r="G923" s="369"/>
      <c r="I923" s="5"/>
      <c r="J923" s="5"/>
      <c r="K923" s="295"/>
      <c r="L923" s="5"/>
      <c r="M923" s="298"/>
      <c r="N923" s="5"/>
      <c r="O923" s="298"/>
      <c r="P923" s="299"/>
      <c r="Q923" s="5"/>
      <c r="R923" s="5"/>
      <c r="S923" s="5"/>
      <c r="T923" s="5"/>
      <c r="U923" s="5"/>
      <c r="V923" s="5"/>
      <c r="W923" s="5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  <c r="EZ923" s="14"/>
      <c r="FA923" s="14"/>
      <c r="FB923" s="14"/>
      <c r="FC923" s="14"/>
      <c r="FD923" s="14"/>
      <c r="FE923" s="14"/>
      <c r="FF923" s="14"/>
      <c r="FG923" s="14"/>
      <c r="FH923" s="14"/>
      <c r="FI923" s="14"/>
      <c r="FJ923" s="14"/>
      <c r="FK923" s="14"/>
      <c r="FL923" s="14"/>
      <c r="FM923" s="14"/>
      <c r="FN923" s="14"/>
      <c r="FO923" s="14"/>
      <c r="FP923" s="14"/>
      <c r="FQ923" s="14"/>
      <c r="FR923" s="14"/>
      <c r="FS923" s="14"/>
      <c r="FT923" s="14"/>
      <c r="FU923" s="14"/>
      <c r="FV923" s="14"/>
      <c r="FW923" s="14"/>
      <c r="FX923" s="14"/>
      <c r="FY923" s="14"/>
      <c r="FZ923" s="14"/>
      <c r="GA923" s="14"/>
      <c r="GB923" s="14"/>
      <c r="GC923" s="14"/>
      <c r="GD923" s="14"/>
      <c r="GE923" s="5"/>
      <c r="GF923" s="5"/>
      <c r="GG923" s="5"/>
      <c r="GH923" s="5"/>
      <c r="GI923" s="5"/>
      <c r="GJ923" s="5"/>
      <c r="GK923" s="5"/>
      <c r="GL923" s="5"/>
      <c r="GM923" s="5"/>
      <c r="GN923" s="5"/>
    </row>
    <row r="924" spans="1:196" s="286" customFormat="1">
      <c r="A924" s="1"/>
      <c r="B924" s="2"/>
      <c r="C924" s="2"/>
      <c r="D924" s="2"/>
      <c r="E924" s="5"/>
      <c r="F924" s="369"/>
      <c r="G924" s="369"/>
      <c r="I924" s="5"/>
      <c r="J924" s="5"/>
      <c r="K924" s="295"/>
      <c r="L924" s="5"/>
      <c r="M924" s="298"/>
      <c r="N924" s="5"/>
      <c r="O924" s="298"/>
      <c r="P924" s="299"/>
      <c r="Q924" s="5"/>
      <c r="R924" s="5"/>
      <c r="S924" s="5"/>
      <c r="T924" s="5"/>
      <c r="U924" s="5"/>
      <c r="V924" s="5"/>
      <c r="W924" s="5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4"/>
      <c r="EF924" s="14"/>
      <c r="EG924" s="14"/>
      <c r="EH924" s="14"/>
      <c r="EI924" s="14"/>
      <c r="EJ924" s="14"/>
      <c r="EK924" s="14"/>
      <c r="EL924" s="14"/>
      <c r="EM924" s="14"/>
      <c r="EN924" s="14"/>
      <c r="EO924" s="14"/>
      <c r="EP924" s="14"/>
      <c r="EQ924" s="14"/>
      <c r="ER924" s="14"/>
      <c r="ES924" s="14"/>
      <c r="ET924" s="14"/>
      <c r="EU924" s="14"/>
      <c r="EV924" s="14"/>
      <c r="EW924" s="14"/>
      <c r="EX924" s="14"/>
      <c r="EY924" s="14"/>
      <c r="EZ924" s="14"/>
      <c r="FA924" s="14"/>
      <c r="FB924" s="14"/>
      <c r="FC924" s="14"/>
      <c r="FD924" s="14"/>
      <c r="FE924" s="14"/>
      <c r="FF924" s="14"/>
      <c r="FG924" s="14"/>
      <c r="FH924" s="14"/>
      <c r="FI924" s="14"/>
      <c r="FJ924" s="14"/>
      <c r="FK924" s="14"/>
      <c r="FL924" s="14"/>
      <c r="FM924" s="14"/>
      <c r="FN924" s="14"/>
      <c r="FO924" s="14"/>
      <c r="FP924" s="14"/>
      <c r="FQ924" s="14"/>
      <c r="FR924" s="14"/>
      <c r="FS924" s="14"/>
      <c r="FT924" s="14"/>
      <c r="FU924" s="14"/>
      <c r="FV924" s="14"/>
      <c r="FW924" s="14"/>
      <c r="FX924" s="14"/>
      <c r="FY924" s="14"/>
      <c r="FZ924" s="14"/>
      <c r="GA924" s="14"/>
      <c r="GB924" s="14"/>
      <c r="GC924" s="14"/>
      <c r="GD924" s="14"/>
      <c r="GE924" s="5"/>
      <c r="GF924" s="5"/>
      <c r="GG924" s="5"/>
      <c r="GH924" s="5"/>
      <c r="GI924" s="5"/>
      <c r="GJ924" s="5"/>
      <c r="GK924" s="5"/>
      <c r="GL924" s="5"/>
      <c r="GM924" s="5"/>
      <c r="GN924" s="5"/>
    </row>
    <row r="925" spans="1:196" s="286" customFormat="1">
      <c r="A925" s="1"/>
      <c r="B925" s="2"/>
      <c r="C925" s="2"/>
      <c r="D925" s="2"/>
      <c r="E925" s="5"/>
      <c r="F925" s="369"/>
      <c r="G925" s="369"/>
      <c r="I925" s="5"/>
      <c r="J925" s="5"/>
      <c r="K925" s="295"/>
      <c r="L925" s="5"/>
      <c r="M925" s="298"/>
      <c r="N925" s="5"/>
      <c r="O925" s="298"/>
      <c r="P925" s="299"/>
      <c r="Q925" s="5"/>
      <c r="R925" s="5"/>
      <c r="S925" s="5"/>
      <c r="T925" s="5"/>
      <c r="U925" s="5"/>
      <c r="V925" s="5"/>
      <c r="W925" s="5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  <c r="ER925" s="14"/>
      <c r="ES925" s="14"/>
      <c r="ET925" s="14"/>
      <c r="EU925" s="14"/>
      <c r="EV925" s="14"/>
      <c r="EW925" s="14"/>
      <c r="EX925" s="14"/>
      <c r="EY925" s="14"/>
      <c r="EZ925" s="14"/>
      <c r="FA925" s="14"/>
      <c r="FB925" s="14"/>
      <c r="FC925" s="14"/>
      <c r="FD925" s="14"/>
      <c r="FE925" s="14"/>
      <c r="FF925" s="14"/>
      <c r="FG925" s="14"/>
      <c r="FH925" s="14"/>
      <c r="FI925" s="14"/>
      <c r="FJ925" s="14"/>
      <c r="FK925" s="14"/>
      <c r="FL925" s="14"/>
      <c r="FM925" s="14"/>
      <c r="FN925" s="14"/>
      <c r="FO925" s="14"/>
      <c r="FP925" s="14"/>
      <c r="FQ925" s="14"/>
      <c r="FR925" s="14"/>
      <c r="FS925" s="14"/>
      <c r="FT925" s="14"/>
      <c r="FU925" s="14"/>
      <c r="FV925" s="14"/>
      <c r="FW925" s="14"/>
      <c r="FX925" s="14"/>
      <c r="FY925" s="14"/>
      <c r="FZ925" s="14"/>
      <c r="GA925" s="14"/>
      <c r="GB925" s="14"/>
      <c r="GC925" s="14"/>
      <c r="GD925" s="14"/>
      <c r="GE925" s="5"/>
      <c r="GF925" s="5"/>
      <c r="GG925" s="5"/>
      <c r="GH925" s="5"/>
      <c r="GI925" s="5"/>
      <c r="GJ925" s="5"/>
      <c r="GK925" s="5"/>
      <c r="GL925" s="5"/>
      <c r="GM925" s="5"/>
      <c r="GN925" s="5"/>
    </row>
    <row r="926" spans="1:196" s="286" customFormat="1">
      <c r="A926" s="1"/>
      <c r="B926" s="2"/>
      <c r="C926" s="2"/>
      <c r="D926" s="2"/>
      <c r="E926" s="5"/>
      <c r="F926" s="369"/>
      <c r="G926" s="369"/>
      <c r="I926" s="5"/>
      <c r="J926" s="5"/>
      <c r="K926" s="295"/>
      <c r="L926" s="5"/>
      <c r="M926" s="298"/>
      <c r="N926" s="5"/>
      <c r="O926" s="298"/>
      <c r="P926" s="299"/>
      <c r="Q926" s="5"/>
      <c r="R926" s="5"/>
      <c r="S926" s="5"/>
      <c r="T926" s="5"/>
      <c r="U926" s="5"/>
      <c r="V926" s="5"/>
      <c r="W926" s="5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  <c r="EZ926" s="14"/>
      <c r="FA926" s="14"/>
      <c r="FB926" s="14"/>
      <c r="FC926" s="14"/>
      <c r="FD926" s="14"/>
      <c r="FE926" s="14"/>
      <c r="FF926" s="14"/>
      <c r="FG926" s="14"/>
      <c r="FH926" s="14"/>
      <c r="FI926" s="14"/>
      <c r="FJ926" s="14"/>
      <c r="FK926" s="14"/>
      <c r="FL926" s="14"/>
      <c r="FM926" s="14"/>
      <c r="FN926" s="14"/>
      <c r="FO926" s="14"/>
      <c r="FP926" s="14"/>
      <c r="FQ926" s="14"/>
      <c r="FR926" s="14"/>
      <c r="FS926" s="14"/>
      <c r="FT926" s="14"/>
      <c r="FU926" s="14"/>
      <c r="FV926" s="14"/>
      <c r="FW926" s="14"/>
      <c r="FX926" s="14"/>
      <c r="FY926" s="14"/>
      <c r="FZ926" s="14"/>
      <c r="GA926" s="14"/>
      <c r="GB926" s="14"/>
      <c r="GC926" s="14"/>
      <c r="GD926" s="14"/>
      <c r="GE926" s="5"/>
      <c r="GF926" s="5"/>
      <c r="GG926" s="5"/>
      <c r="GH926" s="5"/>
      <c r="GI926" s="5"/>
      <c r="GJ926" s="5"/>
      <c r="GK926" s="5"/>
      <c r="GL926" s="5"/>
      <c r="GM926" s="5"/>
      <c r="GN926" s="5"/>
    </row>
    <row r="927" spans="1:196" s="286" customFormat="1">
      <c r="A927" s="1"/>
      <c r="B927" s="2"/>
      <c r="C927" s="2"/>
      <c r="D927" s="2"/>
      <c r="E927" s="5"/>
      <c r="F927" s="369"/>
      <c r="G927" s="369"/>
      <c r="I927" s="5"/>
      <c r="J927" s="5"/>
      <c r="K927" s="295"/>
      <c r="L927" s="5"/>
      <c r="M927" s="298"/>
      <c r="N927" s="5"/>
      <c r="O927" s="298"/>
      <c r="P927" s="299"/>
      <c r="Q927" s="5"/>
      <c r="R927" s="5"/>
      <c r="S927" s="5"/>
      <c r="T927" s="5"/>
      <c r="U927" s="5"/>
      <c r="V927" s="5"/>
      <c r="W927" s="5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  <c r="ER927" s="14"/>
      <c r="ES927" s="14"/>
      <c r="ET927" s="14"/>
      <c r="EU927" s="14"/>
      <c r="EV927" s="14"/>
      <c r="EW927" s="14"/>
      <c r="EX927" s="14"/>
      <c r="EY927" s="14"/>
      <c r="EZ927" s="14"/>
      <c r="FA927" s="14"/>
      <c r="FB927" s="14"/>
      <c r="FC927" s="14"/>
      <c r="FD927" s="14"/>
      <c r="FE927" s="14"/>
      <c r="FF927" s="14"/>
      <c r="FG927" s="14"/>
      <c r="FH927" s="14"/>
      <c r="FI927" s="14"/>
      <c r="FJ927" s="14"/>
      <c r="FK927" s="14"/>
      <c r="FL927" s="14"/>
      <c r="FM927" s="14"/>
      <c r="FN927" s="14"/>
      <c r="FO927" s="14"/>
      <c r="FP927" s="14"/>
      <c r="FQ927" s="14"/>
      <c r="FR927" s="14"/>
      <c r="FS927" s="14"/>
      <c r="FT927" s="14"/>
      <c r="FU927" s="14"/>
      <c r="FV927" s="14"/>
      <c r="FW927" s="14"/>
      <c r="FX927" s="14"/>
      <c r="FY927" s="14"/>
      <c r="FZ927" s="14"/>
      <c r="GA927" s="14"/>
      <c r="GB927" s="14"/>
      <c r="GC927" s="14"/>
      <c r="GD927" s="14"/>
      <c r="GE927" s="5"/>
      <c r="GF927" s="5"/>
      <c r="GG927" s="5"/>
      <c r="GH927" s="5"/>
      <c r="GI927" s="5"/>
      <c r="GJ927" s="5"/>
      <c r="GK927" s="5"/>
      <c r="GL927" s="5"/>
      <c r="GM927" s="5"/>
      <c r="GN927" s="5"/>
    </row>
    <row r="928" spans="1:196" s="286" customFormat="1">
      <c r="A928" s="1"/>
      <c r="B928" s="2"/>
      <c r="C928" s="2"/>
      <c r="D928" s="2"/>
      <c r="E928" s="5"/>
      <c r="F928" s="369"/>
      <c r="G928" s="369"/>
      <c r="I928" s="5"/>
      <c r="J928" s="5"/>
      <c r="K928" s="295"/>
      <c r="L928" s="5"/>
      <c r="M928" s="298"/>
      <c r="N928" s="5"/>
      <c r="O928" s="298"/>
      <c r="P928" s="299"/>
      <c r="Q928" s="5"/>
      <c r="R928" s="5"/>
      <c r="S928" s="5"/>
      <c r="T928" s="5"/>
      <c r="U928" s="5"/>
      <c r="V928" s="5"/>
      <c r="W928" s="5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4"/>
      <c r="EF928" s="14"/>
      <c r="EG928" s="14"/>
      <c r="EH928" s="14"/>
      <c r="EI928" s="14"/>
      <c r="EJ928" s="14"/>
      <c r="EK928" s="14"/>
      <c r="EL928" s="14"/>
      <c r="EM928" s="14"/>
      <c r="EN928" s="14"/>
      <c r="EO928" s="14"/>
      <c r="EP928" s="14"/>
      <c r="EQ928" s="14"/>
      <c r="ER928" s="14"/>
      <c r="ES928" s="14"/>
      <c r="ET928" s="14"/>
      <c r="EU928" s="14"/>
      <c r="EV928" s="14"/>
      <c r="EW928" s="14"/>
      <c r="EX928" s="14"/>
      <c r="EY928" s="14"/>
      <c r="EZ928" s="14"/>
      <c r="FA928" s="14"/>
      <c r="FB928" s="14"/>
      <c r="FC928" s="14"/>
      <c r="FD928" s="14"/>
      <c r="FE928" s="14"/>
      <c r="FF928" s="14"/>
      <c r="FG928" s="14"/>
      <c r="FH928" s="14"/>
      <c r="FI928" s="14"/>
      <c r="FJ928" s="14"/>
      <c r="FK928" s="14"/>
      <c r="FL928" s="14"/>
      <c r="FM928" s="14"/>
      <c r="FN928" s="14"/>
      <c r="FO928" s="14"/>
      <c r="FP928" s="14"/>
      <c r="FQ928" s="14"/>
      <c r="FR928" s="14"/>
      <c r="FS928" s="14"/>
      <c r="FT928" s="14"/>
      <c r="FU928" s="14"/>
      <c r="FV928" s="14"/>
      <c r="FW928" s="14"/>
      <c r="FX928" s="14"/>
      <c r="FY928" s="14"/>
      <c r="FZ928" s="14"/>
      <c r="GA928" s="14"/>
      <c r="GB928" s="14"/>
      <c r="GC928" s="14"/>
      <c r="GD928" s="14"/>
      <c r="GE928" s="5"/>
      <c r="GF928" s="5"/>
      <c r="GG928" s="5"/>
      <c r="GH928" s="5"/>
      <c r="GI928" s="5"/>
      <c r="GJ928" s="5"/>
      <c r="GK928" s="5"/>
      <c r="GL928" s="5"/>
      <c r="GM928" s="5"/>
      <c r="GN928" s="5"/>
    </row>
    <row r="929" spans="1:196" s="286" customFormat="1">
      <c r="A929" s="1"/>
      <c r="B929" s="2"/>
      <c r="C929" s="2"/>
      <c r="D929" s="2"/>
      <c r="E929" s="5"/>
      <c r="F929" s="369"/>
      <c r="G929" s="369"/>
      <c r="I929" s="5"/>
      <c r="J929" s="5"/>
      <c r="K929" s="295"/>
      <c r="L929" s="5"/>
      <c r="M929" s="298"/>
      <c r="N929" s="5"/>
      <c r="O929" s="298"/>
      <c r="P929" s="299"/>
      <c r="Q929" s="5"/>
      <c r="R929" s="5"/>
      <c r="S929" s="5"/>
      <c r="T929" s="5"/>
      <c r="U929" s="5"/>
      <c r="V929" s="5"/>
      <c r="W929" s="5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4"/>
      <c r="EF929" s="14"/>
      <c r="EG929" s="14"/>
      <c r="EH929" s="14"/>
      <c r="EI929" s="14"/>
      <c r="EJ929" s="14"/>
      <c r="EK929" s="14"/>
      <c r="EL929" s="14"/>
      <c r="EM929" s="14"/>
      <c r="EN929" s="14"/>
      <c r="EO929" s="14"/>
      <c r="EP929" s="14"/>
      <c r="EQ929" s="14"/>
      <c r="ER929" s="14"/>
      <c r="ES929" s="14"/>
      <c r="ET929" s="14"/>
      <c r="EU929" s="14"/>
      <c r="EV929" s="14"/>
      <c r="EW929" s="14"/>
      <c r="EX929" s="14"/>
      <c r="EY929" s="14"/>
      <c r="EZ929" s="14"/>
      <c r="FA929" s="14"/>
      <c r="FB929" s="14"/>
      <c r="FC929" s="14"/>
      <c r="FD929" s="14"/>
      <c r="FE929" s="14"/>
      <c r="FF929" s="14"/>
      <c r="FG929" s="14"/>
      <c r="FH929" s="14"/>
      <c r="FI929" s="14"/>
      <c r="FJ929" s="14"/>
      <c r="FK929" s="14"/>
      <c r="FL929" s="14"/>
      <c r="FM929" s="14"/>
      <c r="FN929" s="14"/>
      <c r="FO929" s="14"/>
      <c r="FP929" s="14"/>
      <c r="FQ929" s="14"/>
      <c r="FR929" s="14"/>
      <c r="FS929" s="14"/>
      <c r="FT929" s="14"/>
      <c r="FU929" s="14"/>
      <c r="FV929" s="14"/>
      <c r="FW929" s="14"/>
      <c r="FX929" s="14"/>
      <c r="FY929" s="14"/>
      <c r="FZ929" s="14"/>
      <c r="GA929" s="14"/>
      <c r="GB929" s="14"/>
      <c r="GC929" s="14"/>
      <c r="GD929" s="14"/>
      <c r="GE929" s="5"/>
      <c r="GF929" s="5"/>
      <c r="GG929" s="5"/>
      <c r="GH929" s="5"/>
      <c r="GI929" s="5"/>
      <c r="GJ929" s="5"/>
      <c r="GK929" s="5"/>
      <c r="GL929" s="5"/>
      <c r="GM929" s="5"/>
      <c r="GN929" s="5"/>
    </row>
    <row r="930" spans="1:196" s="286" customFormat="1">
      <c r="A930" s="1"/>
      <c r="B930" s="2"/>
      <c r="C930" s="2"/>
      <c r="D930" s="2"/>
      <c r="E930" s="5"/>
      <c r="F930" s="369"/>
      <c r="G930" s="369"/>
      <c r="I930" s="5"/>
      <c r="J930" s="5"/>
      <c r="K930" s="295"/>
      <c r="L930" s="5"/>
      <c r="M930" s="298"/>
      <c r="N930" s="5"/>
      <c r="O930" s="298"/>
      <c r="P930" s="299"/>
      <c r="Q930" s="5"/>
      <c r="R930" s="5"/>
      <c r="S930" s="5"/>
      <c r="T930" s="5"/>
      <c r="U930" s="5"/>
      <c r="V930" s="5"/>
      <c r="W930" s="5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4"/>
      <c r="EF930" s="14"/>
      <c r="EG930" s="14"/>
      <c r="EH930" s="14"/>
      <c r="EI930" s="14"/>
      <c r="EJ930" s="14"/>
      <c r="EK930" s="14"/>
      <c r="EL930" s="14"/>
      <c r="EM930" s="14"/>
      <c r="EN930" s="14"/>
      <c r="EO930" s="14"/>
      <c r="EP930" s="14"/>
      <c r="EQ930" s="14"/>
      <c r="ER930" s="14"/>
      <c r="ES930" s="14"/>
      <c r="ET930" s="14"/>
      <c r="EU930" s="14"/>
      <c r="EV930" s="14"/>
      <c r="EW930" s="14"/>
      <c r="EX930" s="14"/>
      <c r="EY930" s="14"/>
      <c r="EZ930" s="14"/>
      <c r="FA930" s="14"/>
      <c r="FB930" s="14"/>
      <c r="FC930" s="14"/>
      <c r="FD930" s="14"/>
      <c r="FE930" s="14"/>
      <c r="FF930" s="14"/>
      <c r="FG930" s="14"/>
      <c r="FH930" s="14"/>
      <c r="FI930" s="14"/>
      <c r="FJ930" s="14"/>
      <c r="FK930" s="14"/>
      <c r="FL930" s="14"/>
      <c r="FM930" s="14"/>
      <c r="FN930" s="14"/>
      <c r="FO930" s="14"/>
      <c r="FP930" s="14"/>
      <c r="FQ930" s="14"/>
      <c r="FR930" s="14"/>
      <c r="FS930" s="14"/>
      <c r="FT930" s="14"/>
      <c r="FU930" s="14"/>
      <c r="FV930" s="14"/>
      <c r="FW930" s="14"/>
      <c r="FX930" s="14"/>
      <c r="FY930" s="14"/>
      <c r="FZ930" s="14"/>
      <c r="GA930" s="14"/>
      <c r="GB930" s="14"/>
      <c r="GC930" s="14"/>
      <c r="GD930" s="14"/>
      <c r="GE930" s="5"/>
      <c r="GF930" s="5"/>
      <c r="GG930" s="5"/>
      <c r="GH930" s="5"/>
      <c r="GI930" s="5"/>
      <c r="GJ930" s="5"/>
      <c r="GK930" s="5"/>
      <c r="GL930" s="5"/>
      <c r="GM930" s="5"/>
      <c r="GN930" s="5"/>
    </row>
    <row r="931" spans="1:196" s="286" customFormat="1">
      <c r="A931" s="1"/>
      <c r="B931" s="2"/>
      <c r="C931" s="2"/>
      <c r="D931" s="2"/>
      <c r="E931" s="5"/>
      <c r="F931" s="369"/>
      <c r="G931" s="369"/>
      <c r="I931" s="5"/>
      <c r="J931" s="5"/>
      <c r="K931" s="295"/>
      <c r="L931" s="5"/>
      <c r="M931" s="298"/>
      <c r="N931" s="5"/>
      <c r="O931" s="298"/>
      <c r="P931" s="299"/>
      <c r="Q931" s="5"/>
      <c r="R931" s="5"/>
      <c r="S931" s="5"/>
      <c r="T931" s="5"/>
      <c r="U931" s="5"/>
      <c r="V931" s="5"/>
      <c r="W931" s="5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  <c r="FG931" s="14"/>
      <c r="FH931" s="14"/>
      <c r="FI931" s="14"/>
      <c r="FJ931" s="14"/>
      <c r="FK931" s="14"/>
      <c r="FL931" s="14"/>
      <c r="FM931" s="14"/>
      <c r="FN931" s="14"/>
      <c r="FO931" s="14"/>
      <c r="FP931" s="14"/>
      <c r="FQ931" s="14"/>
      <c r="FR931" s="14"/>
      <c r="FS931" s="14"/>
      <c r="FT931" s="14"/>
      <c r="FU931" s="14"/>
      <c r="FV931" s="14"/>
      <c r="FW931" s="14"/>
      <c r="FX931" s="14"/>
      <c r="FY931" s="14"/>
      <c r="FZ931" s="14"/>
      <c r="GA931" s="14"/>
      <c r="GB931" s="14"/>
      <c r="GC931" s="14"/>
      <c r="GD931" s="14"/>
      <c r="GE931" s="5"/>
      <c r="GF931" s="5"/>
      <c r="GG931" s="5"/>
      <c r="GH931" s="5"/>
      <c r="GI931" s="5"/>
      <c r="GJ931" s="5"/>
      <c r="GK931" s="5"/>
      <c r="GL931" s="5"/>
      <c r="GM931" s="5"/>
      <c r="GN931" s="5"/>
    </row>
    <row r="932" spans="1:196" s="286" customFormat="1">
      <c r="A932" s="1"/>
      <c r="B932" s="2"/>
      <c r="C932" s="2"/>
      <c r="D932" s="2"/>
      <c r="E932" s="5"/>
      <c r="F932" s="369"/>
      <c r="G932" s="369"/>
      <c r="I932" s="5"/>
      <c r="J932" s="5"/>
      <c r="K932" s="295"/>
      <c r="L932" s="5"/>
      <c r="M932" s="298"/>
      <c r="N932" s="5"/>
      <c r="O932" s="298"/>
      <c r="P932" s="299"/>
      <c r="Q932" s="5"/>
      <c r="R932" s="5"/>
      <c r="S932" s="5"/>
      <c r="T932" s="5"/>
      <c r="U932" s="5"/>
      <c r="V932" s="5"/>
      <c r="W932" s="5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4"/>
      <c r="EF932" s="14"/>
      <c r="EG932" s="14"/>
      <c r="EH932" s="14"/>
      <c r="EI932" s="14"/>
      <c r="EJ932" s="14"/>
      <c r="EK932" s="14"/>
      <c r="EL932" s="14"/>
      <c r="EM932" s="14"/>
      <c r="EN932" s="14"/>
      <c r="EO932" s="14"/>
      <c r="EP932" s="14"/>
      <c r="EQ932" s="14"/>
      <c r="ER932" s="14"/>
      <c r="ES932" s="14"/>
      <c r="ET932" s="14"/>
      <c r="EU932" s="14"/>
      <c r="EV932" s="14"/>
      <c r="EW932" s="14"/>
      <c r="EX932" s="14"/>
      <c r="EY932" s="14"/>
      <c r="EZ932" s="14"/>
      <c r="FA932" s="14"/>
      <c r="FB932" s="14"/>
      <c r="FC932" s="14"/>
      <c r="FD932" s="14"/>
      <c r="FE932" s="14"/>
      <c r="FF932" s="14"/>
      <c r="FG932" s="14"/>
      <c r="FH932" s="14"/>
      <c r="FI932" s="14"/>
      <c r="FJ932" s="14"/>
      <c r="FK932" s="14"/>
      <c r="FL932" s="14"/>
      <c r="FM932" s="14"/>
      <c r="FN932" s="14"/>
      <c r="FO932" s="14"/>
      <c r="FP932" s="14"/>
      <c r="FQ932" s="14"/>
      <c r="FR932" s="14"/>
      <c r="FS932" s="14"/>
      <c r="FT932" s="14"/>
      <c r="FU932" s="14"/>
      <c r="FV932" s="14"/>
      <c r="FW932" s="14"/>
      <c r="FX932" s="14"/>
      <c r="FY932" s="14"/>
      <c r="FZ932" s="14"/>
      <c r="GA932" s="14"/>
      <c r="GB932" s="14"/>
      <c r="GC932" s="14"/>
      <c r="GD932" s="14"/>
      <c r="GE932" s="5"/>
      <c r="GF932" s="5"/>
      <c r="GG932" s="5"/>
      <c r="GH932" s="5"/>
      <c r="GI932" s="5"/>
      <c r="GJ932" s="5"/>
      <c r="GK932" s="5"/>
      <c r="GL932" s="5"/>
      <c r="GM932" s="5"/>
      <c r="GN932" s="5"/>
    </row>
    <row r="933" spans="1:196" s="286" customFormat="1">
      <c r="A933" s="1"/>
      <c r="B933" s="2"/>
      <c r="C933" s="2"/>
      <c r="D933" s="2"/>
      <c r="E933" s="5"/>
      <c r="F933" s="369"/>
      <c r="G933" s="369"/>
      <c r="I933" s="5"/>
      <c r="J933" s="5"/>
      <c r="K933" s="295"/>
      <c r="L933" s="5"/>
      <c r="M933" s="298"/>
      <c r="N933" s="5"/>
      <c r="O933" s="298"/>
      <c r="P933" s="299"/>
      <c r="Q933" s="5"/>
      <c r="R933" s="5"/>
      <c r="S933" s="5"/>
      <c r="T933" s="5"/>
      <c r="U933" s="5"/>
      <c r="V933" s="5"/>
      <c r="W933" s="5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  <c r="FG933" s="14"/>
      <c r="FH933" s="14"/>
      <c r="FI933" s="14"/>
      <c r="FJ933" s="14"/>
      <c r="FK933" s="14"/>
      <c r="FL933" s="14"/>
      <c r="FM933" s="14"/>
      <c r="FN933" s="14"/>
      <c r="FO933" s="14"/>
      <c r="FP933" s="14"/>
      <c r="FQ933" s="14"/>
      <c r="FR933" s="14"/>
      <c r="FS933" s="14"/>
      <c r="FT933" s="14"/>
      <c r="FU933" s="14"/>
      <c r="FV933" s="14"/>
      <c r="FW933" s="14"/>
      <c r="FX933" s="14"/>
      <c r="FY933" s="14"/>
      <c r="FZ933" s="14"/>
      <c r="GA933" s="14"/>
      <c r="GB933" s="14"/>
      <c r="GC933" s="14"/>
      <c r="GD933" s="14"/>
      <c r="GE933" s="5"/>
      <c r="GF933" s="5"/>
      <c r="GG933" s="5"/>
      <c r="GH933" s="5"/>
      <c r="GI933" s="5"/>
      <c r="GJ933" s="5"/>
      <c r="GK933" s="5"/>
      <c r="GL933" s="5"/>
      <c r="GM933" s="5"/>
      <c r="GN933" s="5"/>
    </row>
    <row r="934" spans="1:196" s="286" customFormat="1">
      <c r="A934" s="1"/>
      <c r="B934" s="2"/>
      <c r="C934" s="2"/>
      <c r="D934" s="2"/>
      <c r="E934" s="5"/>
      <c r="F934" s="369"/>
      <c r="G934" s="369"/>
      <c r="I934" s="5"/>
      <c r="J934" s="5"/>
      <c r="K934" s="295"/>
      <c r="L934" s="5"/>
      <c r="M934" s="298"/>
      <c r="N934" s="5"/>
      <c r="O934" s="298"/>
      <c r="P934" s="299"/>
      <c r="Q934" s="5"/>
      <c r="R934" s="5"/>
      <c r="S934" s="5"/>
      <c r="T934" s="5"/>
      <c r="U934" s="5"/>
      <c r="V934" s="5"/>
      <c r="W934" s="5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  <c r="ER934" s="14"/>
      <c r="ES934" s="14"/>
      <c r="ET934" s="14"/>
      <c r="EU934" s="14"/>
      <c r="EV934" s="14"/>
      <c r="EW934" s="14"/>
      <c r="EX934" s="14"/>
      <c r="EY934" s="14"/>
      <c r="EZ934" s="14"/>
      <c r="FA934" s="14"/>
      <c r="FB934" s="14"/>
      <c r="FC934" s="14"/>
      <c r="FD934" s="14"/>
      <c r="FE934" s="14"/>
      <c r="FF934" s="14"/>
      <c r="FG934" s="14"/>
      <c r="FH934" s="14"/>
      <c r="FI934" s="14"/>
      <c r="FJ934" s="14"/>
      <c r="FK934" s="14"/>
      <c r="FL934" s="14"/>
      <c r="FM934" s="14"/>
      <c r="FN934" s="14"/>
      <c r="FO934" s="14"/>
      <c r="FP934" s="14"/>
      <c r="FQ934" s="14"/>
      <c r="FR934" s="14"/>
      <c r="FS934" s="14"/>
      <c r="FT934" s="14"/>
      <c r="FU934" s="14"/>
      <c r="FV934" s="14"/>
      <c r="FW934" s="14"/>
      <c r="FX934" s="14"/>
      <c r="FY934" s="14"/>
      <c r="FZ934" s="14"/>
      <c r="GA934" s="14"/>
      <c r="GB934" s="14"/>
      <c r="GC934" s="14"/>
      <c r="GD934" s="14"/>
      <c r="GE934" s="5"/>
      <c r="GF934" s="5"/>
      <c r="GG934" s="5"/>
      <c r="GH934" s="5"/>
      <c r="GI934" s="5"/>
      <c r="GJ934" s="5"/>
      <c r="GK934" s="5"/>
      <c r="GL934" s="5"/>
      <c r="GM934" s="5"/>
      <c r="GN934" s="5"/>
    </row>
    <row r="935" spans="1:196" s="286" customFormat="1">
      <c r="A935" s="1"/>
      <c r="B935" s="2"/>
      <c r="C935" s="2"/>
      <c r="D935" s="2"/>
      <c r="E935" s="5"/>
      <c r="F935" s="369"/>
      <c r="G935" s="369"/>
      <c r="I935" s="5"/>
      <c r="J935" s="5"/>
      <c r="K935" s="295"/>
      <c r="L935" s="5"/>
      <c r="M935" s="298"/>
      <c r="N935" s="5"/>
      <c r="O935" s="298"/>
      <c r="P935" s="299"/>
      <c r="Q935" s="5"/>
      <c r="R935" s="5"/>
      <c r="S935" s="5"/>
      <c r="T935" s="5"/>
      <c r="U935" s="5"/>
      <c r="V935" s="5"/>
      <c r="W935" s="5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4"/>
      <c r="EF935" s="14"/>
      <c r="EG935" s="14"/>
      <c r="EH935" s="14"/>
      <c r="EI935" s="14"/>
      <c r="EJ935" s="14"/>
      <c r="EK935" s="14"/>
      <c r="EL935" s="14"/>
      <c r="EM935" s="14"/>
      <c r="EN935" s="14"/>
      <c r="EO935" s="14"/>
      <c r="EP935" s="14"/>
      <c r="EQ935" s="14"/>
      <c r="ER935" s="14"/>
      <c r="ES935" s="14"/>
      <c r="ET935" s="14"/>
      <c r="EU935" s="14"/>
      <c r="EV935" s="14"/>
      <c r="EW935" s="14"/>
      <c r="EX935" s="14"/>
      <c r="EY935" s="14"/>
      <c r="EZ935" s="14"/>
      <c r="FA935" s="14"/>
      <c r="FB935" s="14"/>
      <c r="FC935" s="14"/>
      <c r="FD935" s="14"/>
      <c r="FE935" s="14"/>
      <c r="FF935" s="14"/>
      <c r="FG935" s="14"/>
      <c r="FH935" s="14"/>
      <c r="FI935" s="14"/>
      <c r="FJ935" s="14"/>
      <c r="FK935" s="14"/>
      <c r="FL935" s="14"/>
      <c r="FM935" s="14"/>
      <c r="FN935" s="14"/>
      <c r="FO935" s="14"/>
      <c r="FP935" s="14"/>
      <c r="FQ935" s="14"/>
      <c r="FR935" s="14"/>
      <c r="FS935" s="14"/>
      <c r="FT935" s="14"/>
      <c r="FU935" s="14"/>
      <c r="FV935" s="14"/>
      <c r="FW935" s="14"/>
      <c r="FX935" s="14"/>
      <c r="FY935" s="14"/>
      <c r="FZ935" s="14"/>
      <c r="GA935" s="14"/>
      <c r="GB935" s="14"/>
      <c r="GC935" s="14"/>
      <c r="GD935" s="14"/>
      <c r="GE935" s="5"/>
      <c r="GF935" s="5"/>
      <c r="GG935" s="5"/>
      <c r="GH935" s="5"/>
      <c r="GI935" s="5"/>
      <c r="GJ935" s="5"/>
      <c r="GK935" s="5"/>
      <c r="GL935" s="5"/>
      <c r="GM935" s="5"/>
      <c r="GN935" s="5"/>
    </row>
    <row r="936" spans="1:196" s="286" customFormat="1">
      <c r="A936" s="1"/>
      <c r="B936" s="2"/>
      <c r="C936" s="2"/>
      <c r="D936" s="2"/>
      <c r="E936" s="5"/>
      <c r="F936" s="369"/>
      <c r="G936" s="369"/>
      <c r="I936" s="5"/>
      <c r="J936" s="5"/>
      <c r="K936" s="295"/>
      <c r="L936" s="5"/>
      <c r="M936" s="298"/>
      <c r="N936" s="5"/>
      <c r="O936" s="298"/>
      <c r="P936" s="299"/>
      <c r="Q936" s="5"/>
      <c r="R936" s="5"/>
      <c r="S936" s="5"/>
      <c r="T936" s="5"/>
      <c r="U936" s="5"/>
      <c r="V936" s="5"/>
      <c r="W936" s="5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  <c r="ER936" s="14"/>
      <c r="ES936" s="14"/>
      <c r="ET936" s="14"/>
      <c r="EU936" s="14"/>
      <c r="EV936" s="14"/>
      <c r="EW936" s="14"/>
      <c r="EX936" s="14"/>
      <c r="EY936" s="14"/>
      <c r="EZ936" s="14"/>
      <c r="FA936" s="14"/>
      <c r="FB936" s="14"/>
      <c r="FC936" s="14"/>
      <c r="FD936" s="14"/>
      <c r="FE936" s="14"/>
      <c r="FF936" s="14"/>
      <c r="FG936" s="14"/>
      <c r="FH936" s="14"/>
      <c r="FI936" s="14"/>
      <c r="FJ936" s="14"/>
      <c r="FK936" s="14"/>
      <c r="FL936" s="14"/>
      <c r="FM936" s="14"/>
      <c r="FN936" s="14"/>
      <c r="FO936" s="14"/>
      <c r="FP936" s="14"/>
      <c r="FQ936" s="14"/>
      <c r="FR936" s="14"/>
      <c r="FS936" s="14"/>
      <c r="FT936" s="14"/>
      <c r="FU936" s="14"/>
      <c r="FV936" s="14"/>
      <c r="FW936" s="14"/>
      <c r="FX936" s="14"/>
      <c r="FY936" s="14"/>
      <c r="FZ936" s="14"/>
      <c r="GA936" s="14"/>
      <c r="GB936" s="14"/>
      <c r="GC936" s="14"/>
      <c r="GD936" s="14"/>
      <c r="GE936" s="5"/>
      <c r="GF936" s="5"/>
      <c r="GG936" s="5"/>
      <c r="GH936" s="5"/>
      <c r="GI936" s="5"/>
      <c r="GJ936" s="5"/>
      <c r="GK936" s="5"/>
      <c r="GL936" s="5"/>
      <c r="GM936" s="5"/>
      <c r="GN936" s="5"/>
    </row>
    <row r="937" spans="1:196" s="286" customFormat="1">
      <c r="A937" s="1"/>
      <c r="B937" s="2"/>
      <c r="C937" s="2"/>
      <c r="D937" s="2"/>
      <c r="E937" s="5"/>
      <c r="F937" s="369"/>
      <c r="G937" s="369"/>
      <c r="I937" s="5"/>
      <c r="J937" s="5"/>
      <c r="K937" s="295"/>
      <c r="L937" s="5"/>
      <c r="M937" s="298"/>
      <c r="N937" s="5"/>
      <c r="O937" s="298"/>
      <c r="P937" s="299"/>
      <c r="Q937" s="5"/>
      <c r="R937" s="5"/>
      <c r="S937" s="5"/>
      <c r="T937" s="5"/>
      <c r="U937" s="5"/>
      <c r="V937" s="5"/>
      <c r="W937" s="5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4"/>
      <c r="EF937" s="14"/>
      <c r="EG937" s="14"/>
      <c r="EH937" s="14"/>
      <c r="EI937" s="14"/>
      <c r="EJ937" s="14"/>
      <c r="EK937" s="14"/>
      <c r="EL937" s="14"/>
      <c r="EM937" s="14"/>
      <c r="EN937" s="14"/>
      <c r="EO937" s="14"/>
      <c r="EP937" s="14"/>
      <c r="EQ937" s="14"/>
      <c r="ER937" s="14"/>
      <c r="ES937" s="14"/>
      <c r="ET937" s="14"/>
      <c r="EU937" s="14"/>
      <c r="EV937" s="14"/>
      <c r="EW937" s="14"/>
      <c r="EX937" s="14"/>
      <c r="EY937" s="14"/>
      <c r="EZ937" s="14"/>
      <c r="FA937" s="14"/>
      <c r="FB937" s="14"/>
      <c r="FC937" s="14"/>
      <c r="FD937" s="14"/>
      <c r="FE937" s="14"/>
      <c r="FF937" s="14"/>
      <c r="FG937" s="14"/>
      <c r="FH937" s="14"/>
      <c r="FI937" s="14"/>
      <c r="FJ937" s="14"/>
      <c r="FK937" s="14"/>
      <c r="FL937" s="14"/>
      <c r="FM937" s="14"/>
      <c r="FN937" s="14"/>
      <c r="FO937" s="14"/>
      <c r="FP937" s="14"/>
      <c r="FQ937" s="14"/>
      <c r="FR937" s="14"/>
      <c r="FS937" s="14"/>
      <c r="FT937" s="14"/>
      <c r="FU937" s="14"/>
      <c r="FV937" s="14"/>
      <c r="FW937" s="14"/>
      <c r="FX937" s="14"/>
      <c r="FY937" s="14"/>
      <c r="FZ937" s="14"/>
      <c r="GA937" s="14"/>
      <c r="GB937" s="14"/>
      <c r="GC937" s="14"/>
      <c r="GD937" s="14"/>
      <c r="GE937" s="5"/>
      <c r="GF937" s="5"/>
      <c r="GG937" s="5"/>
      <c r="GH937" s="5"/>
      <c r="GI937" s="5"/>
      <c r="GJ937" s="5"/>
      <c r="GK937" s="5"/>
      <c r="GL937" s="5"/>
      <c r="GM937" s="5"/>
      <c r="GN937" s="5"/>
    </row>
    <row r="938" spans="1:196" s="286" customFormat="1">
      <c r="A938" s="1"/>
      <c r="B938" s="2"/>
      <c r="C938" s="2"/>
      <c r="D938" s="2"/>
      <c r="E938" s="5"/>
      <c r="F938" s="369"/>
      <c r="G938" s="369"/>
      <c r="I938" s="5"/>
      <c r="J938" s="5"/>
      <c r="K938" s="295"/>
      <c r="L938" s="5"/>
      <c r="M938" s="298"/>
      <c r="N938" s="5"/>
      <c r="O938" s="298"/>
      <c r="P938" s="299"/>
      <c r="Q938" s="5"/>
      <c r="R938" s="5"/>
      <c r="S938" s="5"/>
      <c r="T938" s="5"/>
      <c r="U938" s="5"/>
      <c r="V938" s="5"/>
      <c r="W938" s="5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  <c r="ER938" s="14"/>
      <c r="ES938" s="14"/>
      <c r="ET938" s="14"/>
      <c r="EU938" s="14"/>
      <c r="EV938" s="14"/>
      <c r="EW938" s="14"/>
      <c r="EX938" s="14"/>
      <c r="EY938" s="14"/>
      <c r="EZ938" s="14"/>
      <c r="FA938" s="14"/>
      <c r="FB938" s="14"/>
      <c r="FC938" s="14"/>
      <c r="FD938" s="14"/>
      <c r="FE938" s="14"/>
      <c r="FF938" s="14"/>
      <c r="FG938" s="14"/>
      <c r="FH938" s="14"/>
      <c r="FI938" s="14"/>
      <c r="FJ938" s="14"/>
      <c r="FK938" s="14"/>
      <c r="FL938" s="14"/>
      <c r="FM938" s="14"/>
      <c r="FN938" s="14"/>
      <c r="FO938" s="14"/>
      <c r="FP938" s="14"/>
      <c r="FQ938" s="14"/>
      <c r="FR938" s="14"/>
      <c r="FS938" s="14"/>
      <c r="FT938" s="14"/>
      <c r="FU938" s="14"/>
      <c r="FV938" s="14"/>
      <c r="FW938" s="14"/>
      <c r="FX938" s="14"/>
      <c r="FY938" s="14"/>
      <c r="FZ938" s="14"/>
      <c r="GA938" s="14"/>
      <c r="GB938" s="14"/>
      <c r="GC938" s="14"/>
      <c r="GD938" s="14"/>
      <c r="GE938" s="5"/>
      <c r="GF938" s="5"/>
      <c r="GG938" s="5"/>
      <c r="GH938" s="5"/>
      <c r="GI938" s="5"/>
      <c r="GJ938" s="5"/>
      <c r="GK938" s="5"/>
      <c r="GL938" s="5"/>
      <c r="GM938" s="5"/>
      <c r="GN938" s="5"/>
    </row>
    <row r="939" spans="1:196" s="286" customFormat="1">
      <c r="A939" s="1"/>
      <c r="B939" s="2"/>
      <c r="C939" s="2"/>
      <c r="D939" s="2"/>
      <c r="E939" s="5"/>
      <c r="F939" s="369"/>
      <c r="G939" s="369"/>
      <c r="I939" s="5"/>
      <c r="J939" s="5"/>
      <c r="K939" s="295"/>
      <c r="L939" s="5"/>
      <c r="M939" s="298"/>
      <c r="N939" s="5"/>
      <c r="O939" s="298"/>
      <c r="P939" s="299"/>
      <c r="Q939" s="5"/>
      <c r="R939" s="5"/>
      <c r="S939" s="5"/>
      <c r="T939" s="5"/>
      <c r="U939" s="5"/>
      <c r="V939" s="5"/>
      <c r="W939" s="5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4"/>
      <c r="EF939" s="14"/>
      <c r="EG939" s="14"/>
      <c r="EH939" s="14"/>
      <c r="EI939" s="14"/>
      <c r="EJ939" s="14"/>
      <c r="EK939" s="14"/>
      <c r="EL939" s="14"/>
      <c r="EM939" s="14"/>
      <c r="EN939" s="14"/>
      <c r="EO939" s="14"/>
      <c r="EP939" s="14"/>
      <c r="EQ939" s="14"/>
      <c r="ER939" s="14"/>
      <c r="ES939" s="14"/>
      <c r="ET939" s="14"/>
      <c r="EU939" s="14"/>
      <c r="EV939" s="14"/>
      <c r="EW939" s="14"/>
      <c r="EX939" s="14"/>
      <c r="EY939" s="14"/>
      <c r="EZ939" s="14"/>
      <c r="FA939" s="14"/>
      <c r="FB939" s="14"/>
      <c r="FC939" s="14"/>
      <c r="FD939" s="14"/>
      <c r="FE939" s="14"/>
      <c r="FF939" s="14"/>
      <c r="FG939" s="14"/>
      <c r="FH939" s="14"/>
      <c r="FI939" s="14"/>
      <c r="FJ939" s="14"/>
      <c r="FK939" s="14"/>
      <c r="FL939" s="14"/>
      <c r="FM939" s="14"/>
      <c r="FN939" s="14"/>
      <c r="FO939" s="14"/>
      <c r="FP939" s="14"/>
      <c r="FQ939" s="14"/>
      <c r="FR939" s="14"/>
      <c r="FS939" s="14"/>
      <c r="FT939" s="14"/>
      <c r="FU939" s="14"/>
      <c r="FV939" s="14"/>
      <c r="FW939" s="14"/>
      <c r="FX939" s="14"/>
      <c r="FY939" s="14"/>
      <c r="FZ939" s="14"/>
      <c r="GA939" s="14"/>
      <c r="GB939" s="14"/>
      <c r="GC939" s="14"/>
      <c r="GD939" s="14"/>
      <c r="GE939" s="5"/>
      <c r="GF939" s="5"/>
      <c r="GG939" s="5"/>
      <c r="GH939" s="5"/>
      <c r="GI939" s="5"/>
      <c r="GJ939" s="5"/>
      <c r="GK939" s="5"/>
      <c r="GL939" s="5"/>
      <c r="GM939" s="5"/>
      <c r="GN939" s="5"/>
    </row>
    <row r="940" spans="1:196" s="286" customFormat="1">
      <c r="A940" s="1"/>
      <c r="B940" s="2"/>
      <c r="C940" s="2"/>
      <c r="D940" s="2"/>
      <c r="E940" s="5"/>
      <c r="F940" s="369"/>
      <c r="G940" s="369"/>
      <c r="I940" s="5"/>
      <c r="J940" s="5"/>
      <c r="K940" s="295"/>
      <c r="L940" s="5"/>
      <c r="M940" s="298"/>
      <c r="N940" s="5"/>
      <c r="O940" s="298"/>
      <c r="P940" s="299"/>
      <c r="Q940" s="5"/>
      <c r="R940" s="5"/>
      <c r="S940" s="5"/>
      <c r="T940" s="5"/>
      <c r="U940" s="5"/>
      <c r="V940" s="5"/>
      <c r="W940" s="5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  <c r="ER940" s="14"/>
      <c r="ES940" s="14"/>
      <c r="ET940" s="14"/>
      <c r="EU940" s="14"/>
      <c r="EV940" s="14"/>
      <c r="EW940" s="14"/>
      <c r="EX940" s="14"/>
      <c r="EY940" s="14"/>
      <c r="EZ940" s="14"/>
      <c r="FA940" s="14"/>
      <c r="FB940" s="14"/>
      <c r="FC940" s="14"/>
      <c r="FD940" s="14"/>
      <c r="FE940" s="14"/>
      <c r="FF940" s="14"/>
      <c r="FG940" s="14"/>
      <c r="FH940" s="14"/>
      <c r="FI940" s="14"/>
      <c r="FJ940" s="14"/>
      <c r="FK940" s="14"/>
      <c r="FL940" s="14"/>
      <c r="FM940" s="14"/>
      <c r="FN940" s="14"/>
      <c r="FO940" s="14"/>
      <c r="FP940" s="14"/>
      <c r="FQ940" s="14"/>
      <c r="FR940" s="14"/>
      <c r="FS940" s="14"/>
      <c r="FT940" s="14"/>
      <c r="FU940" s="14"/>
      <c r="FV940" s="14"/>
      <c r="FW940" s="14"/>
      <c r="FX940" s="14"/>
      <c r="FY940" s="14"/>
      <c r="FZ940" s="14"/>
      <c r="GA940" s="14"/>
      <c r="GB940" s="14"/>
      <c r="GC940" s="14"/>
      <c r="GD940" s="14"/>
      <c r="GE940" s="5"/>
      <c r="GF940" s="5"/>
      <c r="GG940" s="5"/>
      <c r="GH940" s="5"/>
      <c r="GI940" s="5"/>
      <c r="GJ940" s="5"/>
      <c r="GK940" s="5"/>
      <c r="GL940" s="5"/>
      <c r="GM940" s="5"/>
      <c r="GN940" s="5"/>
    </row>
    <row r="941" spans="1:196" s="286" customFormat="1">
      <c r="A941" s="1"/>
      <c r="B941" s="2"/>
      <c r="C941" s="2"/>
      <c r="D941" s="2"/>
      <c r="E941" s="5"/>
      <c r="F941" s="369"/>
      <c r="G941" s="369"/>
      <c r="I941" s="5"/>
      <c r="J941" s="5"/>
      <c r="K941" s="295"/>
      <c r="L941" s="5"/>
      <c r="M941" s="298"/>
      <c r="N941" s="5"/>
      <c r="O941" s="298"/>
      <c r="P941" s="299"/>
      <c r="Q941" s="5"/>
      <c r="R941" s="5"/>
      <c r="S941" s="5"/>
      <c r="T941" s="5"/>
      <c r="U941" s="5"/>
      <c r="V941" s="5"/>
      <c r="W941" s="5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4"/>
      <c r="EF941" s="14"/>
      <c r="EG941" s="14"/>
      <c r="EH941" s="14"/>
      <c r="EI941" s="14"/>
      <c r="EJ941" s="14"/>
      <c r="EK941" s="14"/>
      <c r="EL941" s="14"/>
      <c r="EM941" s="14"/>
      <c r="EN941" s="14"/>
      <c r="EO941" s="14"/>
      <c r="EP941" s="14"/>
      <c r="EQ941" s="14"/>
      <c r="ER941" s="14"/>
      <c r="ES941" s="14"/>
      <c r="ET941" s="14"/>
      <c r="EU941" s="14"/>
      <c r="EV941" s="14"/>
      <c r="EW941" s="14"/>
      <c r="EX941" s="14"/>
      <c r="EY941" s="14"/>
      <c r="EZ941" s="14"/>
      <c r="FA941" s="14"/>
      <c r="FB941" s="14"/>
      <c r="FC941" s="14"/>
      <c r="FD941" s="14"/>
      <c r="FE941" s="14"/>
      <c r="FF941" s="14"/>
      <c r="FG941" s="14"/>
      <c r="FH941" s="14"/>
      <c r="FI941" s="14"/>
      <c r="FJ941" s="14"/>
      <c r="FK941" s="14"/>
      <c r="FL941" s="14"/>
      <c r="FM941" s="14"/>
      <c r="FN941" s="14"/>
      <c r="FO941" s="14"/>
      <c r="FP941" s="14"/>
      <c r="FQ941" s="14"/>
      <c r="FR941" s="14"/>
      <c r="FS941" s="14"/>
      <c r="FT941" s="14"/>
      <c r="FU941" s="14"/>
      <c r="FV941" s="14"/>
      <c r="FW941" s="14"/>
      <c r="FX941" s="14"/>
      <c r="FY941" s="14"/>
      <c r="FZ941" s="14"/>
      <c r="GA941" s="14"/>
      <c r="GB941" s="14"/>
      <c r="GC941" s="14"/>
      <c r="GD941" s="14"/>
      <c r="GE941" s="5"/>
      <c r="GF941" s="5"/>
      <c r="GG941" s="5"/>
      <c r="GH941" s="5"/>
      <c r="GI941" s="5"/>
      <c r="GJ941" s="5"/>
      <c r="GK941" s="5"/>
      <c r="GL941" s="5"/>
      <c r="GM941" s="5"/>
      <c r="GN941" s="5"/>
    </row>
    <row r="942" spans="1:196" s="286" customFormat="1">
      <c r="A942" s="1"/>
      <c r="B942" s="2"/>
      <c r="C942" s="2"/>
      <c r="D942" s="2"/>
      <c r="E942" s="5"/>
      <c r="F942" s="369"/>
      <c r="G942" s="369"/>
      <c r="I942" s="5"/>
      <c r="J942" s="5"/>
      <c r="K942" s="295"/>
      <c r="L942" s="5"/>
      <c r="M942" s="298"/>
      <c r="N942" s="5"/>
      <c r="O942" s="298"/>
      <c r="P942" s="299"/>
      <c r="Q942" s="5"/>
      <c r="R942" s="5"/>
      <c r="S942" s="5"/>
      <c r="T942" s="5"/>
      <c r="U942" s="5"/>
      <c r="V942" s="5"/>
      <c r="W942" s="5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4"/>
      <c r="EF942" s="14"/>
      <c r="EG942" s="14"/>
      <c r="EH942" s="14"/>
      <c r="EI942" s="14"/>
      <c r="EJ942" s="14"/>
      <c r="EK942" s="14"/>
      <c r="EL942" s="14"/>
      <c r="EM942" s="14"/>
      <c r="EN942" s="14"/>
      <c r="EO942" s="14"/>
      <c r="EP942" s="14"/>
      <c r="EQ942" s="14"/>
      <c r="ER942" s="14"/>
      <c r="ES942" s="14"/>
      <c r="ET942" s="14"/>
      <c r="EU942" s="14"/>
      <c r="EV942" s="14"/>
      <c r="EW942" s="14"/>
      <c r="EX942" s="14"/>
      <c r="EY942" s="14"/>
      <c r="EZ942" s="14"/>
      <c r="FA942" s="14"/>
      <c r="FB942" s="14"/>
      <c r="FC942" s="14"/>
      <c r="FD942" s="14"/>
      <c r="FE942" s="14"/>
      <c r="FF942" s="14"/>
      <c r="FG942" s="14"/>
      <c r="FH942" s="14"/>
      <c r="FI942" s="14"/>
      <c r="FJ942" s="14"/>
      <c r="FK942" s="14"/>
      <c r="FL942" s="14"/>
      <c r="FM942" s="14"/>
      <c r="FN942" s="14"/>
      <c r="FO942" s="14"/>
      <c r="FP942" s="14"/>
      <c r="FQ942" s="14"/>
      <c r="FR942" s="14"/>
      <c r="FS942" s="14"/>
      <c r="FT942" s="14"/>
      <c r="FU942" s="14"/>
      <c r="FV942" s="14"/>
      <c r="FW942" s="14"/>
      <c r="FX942" s="14"/>
      <c r="FY942" s="14"/>
      <c r="FZ942" s="14"/>
      <c r="GA942" s="14"/>
      <c r="GB942" s="14"/>
      <c r="GC942" s="14"/>
      <c r="GD942" s="14"/>
      <c r="GE942" s="5"/>
      <c r="GF942" s="5"/>
      <c r="GG942" s="5"/>
      <c r="GH942" s="5"/>
      <c r="GI942" s="5"/>
      <c r="GJ942" s="5"/>
      <c r="GK942" s="5"/>
      <c r="GL942" s="5"/>
      <c r="GM942" s="5"/>
      <c r="GN942" s="5"/>
    </row>
    <row r="943" spans="1:196" s="286" customFormat="1">
      <c r="A943" s="1"/>
      <c r="B943" s="2"/>
      <c r="C943" s="2"/>
      <c r="D943" s="2"/>
      <c r="E943" s="5"/>
      <c r="F943" s="369"/>
      <c r="G943" s="369"/>
      <c r="I943" s="5"/>
      <c r="J943" s="5"/>
      <c r="K943" s="295"/>
      <c r="L943" s="5"/>
      <c r="M943" s="298"/>
      <c r="N943" s="5"/>
      <c r="O943" s="298"/>
      <c r="P943" s="299"/>
      <c r="Q943" s="5"/>
      <c r="R943" s="5"/>
      <c r="S943" s="5"/>
      <c r="T943" s="5"/>
      <c r="U943" s="5"/>
      <c r="V943" s="5"/>
      <c r="W943" s="5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4"/>
      <c r="EF943" s="14"/>
      <c r="EG943" s="14"/>
      <c r="EH943" s="14"/>
      <c r="EI943" s="14"/>
      <c r="EJ943" s="14"/>
      <c r="EK943" s="14"/>
      <c r="EL943" s="14"/>
      <c r="EM943" s="14"/>
      <c r="EN943" s="14"/>
      <c r="EO943" s="14"/>
      <c r="EP943" s="14"/>
      <c r="EQ943" s="14"/>
      <c r="ER943" s="14"/>
      <c r="ES943" s="14"/>
      <c r="ET943" s="14"/>
      <c r="EU943" s="14"/>
      <c r="EV943" s="14"/>
      <c r="EW943" s="14"/>
      <c r="EX943" s="14"/>
      <c r="EY943" s="14"/>
      <c r="EZ943" s="14"/>
      <c r="FA943" s="14"/>
      <c r="FB943" s="14"/>
      <c r="FC943" s="14"/>
      <c r="FD943" s="14"/>
      <c r="FE943" s="14"/>
      <c r="FF943" s="14"/>
      <c r="FG943" s="14"/>
      <c r="FH943" s="14"/>
      <c r="FI943" s="14"/>
      <c r="FJ943" s="14"/>
      <c r="FK943" s="14"/>
      <c r="FL943" s="14"/>
      <c r="FM943" s="14"/>
      <c r="FN943" s="14"/>
      <c r="FO943" s="14"/>
      <c r="FP943" s="14"/>
      <c r="FQ943" s="14"/>
      <c r="FR943" s="14"/>
      <c r="FS943" s="14"/>
      <c r="FT943" s="14"/>
      <c r="FU943" s="14"/>
      <c r="FV943" s="14"/>
      <c r="FW943" s="14"/>
      <c r="FX943" s="14"/>
      <c r="FY943" s="14"/>
      <c r="FZ943" s="14"/>
      <c r="GA943" s="14"/>
      <c r="GB943" s="14"/>
      <c r="GC943" s="14"/>
      <c r="GD943" s="14"/>
      <c r="GE943" s="5"/>
      <c r="GF943" s="5"/>
      <c r="GG943" s="5"/>
      <c r="GH943" s="5"/>
      <c r="GI943" s="5"/>
      <c r="GJ943" s="5"/>
      <c r="GK943" s="5"/>
      <c r="GL943" s="5"/>
      <c r="GM943" s="5"/>
      <c r="GN943" s="5"/>
    </row>
    <row r="944" spans="1:196" s="286" customFormat="1">
      <c r="A944" s="1"/>
      <c r="B944" s="2"/>
      <c r="C944" s="2"/>
      <c r="D944" s="2"/>
      <c r="E944" s="5"/>
      <c r="F944" s="369"/>
      <c r="G944" s="369"/>
      <c r="I944" s="5"/>
      <c r="J944" s="5"/>
      <c r="K944" s="295"/>
      <c r="L944" s="5"/>
      <c r="M944" s="298"/>
      <c r="N944" s="5"/>
      <c r="O944" s="298"/>
      <c r="P944" s="299"/>
      <c r="Q944" s="5"/>
      <c r="R944" s="5"/>
      <c r="S944" s="5"/>
      <c r="T944" s="5"/>
      <c r="U944" s="5"/>
      <c r="V944" s="5"/>
      <c r="W944" s="5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4"/>
      <c r="EF944" s="14"/>
      <c r="EG944" s="14"/>
      <c r="EH944" s="14"/>
      <c r="EI944" s="14"/>
      <c r="EJ944" s="14"/>
      <c r="EK944" s="14"/>
      <c r="EL944" s="14"/>
      <c r="EM944" s="14"/>
      <c r="EN944" s="14"/>
      <c r="EO944" s="14"/>
      <c r="EP944" s="14"/>
      <c r="EQ944" s="14"/>
      <c r="ER944" s="14"/>
      <c r="ES944" s="14"/>
      <c r="ET944" s="14"/>
      <c r="EU944" s="14"/>
      <c r="EV944" s="14"/>
      <c r="EW944" s="14"/>
      <c r="EX944" s="14"/>
      <c r="EY944" s="14"/>
      <c r="EZ944" s="14"/>
      <c r="FA944" s="14"/>
      <c r="FB944" s="14"/>
      <c r="FC944" s="14"/>
      <c r="FD944" s="14"/>
      <c r="FE944" s="14"/>
      <c r="FF944" s="14"/>
      <c r="FG944" s="14"/>
      <c r="FH944" s="14"/>
      <c r="FI944" s="14"/>
      <c r="FJ944" s="14"/>
      <c r="FK944" s="14"/>
      <c r="FL944" s="14"/>
      <c r="FM944" s="14"/>
      <c r="FN944" s="14"/>
      <c r="FO944" s="14"/>
      <c r="FP944" s="14"/>
      <c r="FQ944" s="14"/>
      <c r="FR944" s="14"/>
      <c r="FS944" s="14"/>
      <c r="FT944" s="14"/>
      <c r="FU944" s="14"/>
      <c r="FV944" s="14"/>
      <c r="FW944" s="14"/>
      <c r="FX944" s="14"/>
      <c r="FY944" s="14"/>
      <c r="FZ944" s="14"/>
      <c r="GA944" s="14"/>
      <c r="GB944" s="14"/>
      <c r="GC944" s="14"/>
      <c r="GD944" s="14"/>
      <c r="GE944" s="5"/>
      <c r="GF944" s="5"/>
      <c r="GG944" s="5"/>
      <c r="GH944" s="5"/>
      <c r="GI944" s="5"/>
      <c r="GJ944" s="5"/>
      <c r="GK944" s="5"/>
      <c r="GL944" s="5"/>
      <c r="GM944" s="5"/>
      <c r="GN944" s="5"/>
    </row>
    <row r="945" spans="1:196" s="286" customFormat="1">
      <c r="A945" s="1"/>
      <c r="B945" s="2"/>
      <c r="C945" s="2"/>
      <c r="D945" s="2"/>
      <c r="E945" s="5"/>
      <c r="F945" s="369"/>
      <c r="G945" s="369"/>
      <c r="I945" s="5"/>
      <c r="J945" s="5"/>
      <c r="K945" s="295"/>
      <c r="L945" s="5"/>
      <c r="M945" s="298"/>
      <c r="N945" s="5"/>
      <c r="O945" s="298"/>
      <c r="P945" s="299"/>
      <c r="Q945" s="5"/>
      <c r="R945" s="5"/>
      <c r="S945" s="5"/>
      <c r="T945" s="5"/>
      <c r="U945" s="5"/>
      <c r="V945" s="5"/>
      <c r="W945" s="5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4"/>
      <c r="EF945" s="14"/>
      <c r="EG945" s="14"/>
      <c r="EH945" s="14"/>
      <c r="EI945" s="14"/>
      <c r="EJ945" s="14"/>
      <c r="EK945" s="14"/>
      <c r="EL945" s="14"/>
      <c r="EM945" s="14"/>
      <c r="EN945" s="14"/>
      <c r="EO945" s="14"/>
      <c r="EP945" s="14"/>
      <c r="EQ945" s="14"/>
      <c r="ER945" s="14"/>
      <c r="ES945" s="14"/>
      <c r="ET945" s="14"/>
      <c r="EU945" s="14"/>
      <c r="EV945" s="14"/>
      <c r="EW945" s="14"/>
      <c r="EX945" s="14"/>
      <c r="EY945" s="14"/>
      <c r="EZ945" s="14"/>
      <c r="FA945" s="14"/>
      <c r="FB945" s="14"/>
      <c r="FC945" s="14"/>
      <c r="FD945" s="14"/>
      <c r="FE945" s="14"/>
      <c r="FF945" s="14"/>
      <c r="FG945" s="14"/>
      <c r="FH945" s="14"/>
      <c r="FI945" s="14"/>
      <c r="FJ945" s="14"/>
      <c r="FK945" s="14"/>
      <c r="FL945" s="14"/>
      <c r="FM945" s="14"/>
      <c r="FN945" s="14"/>
      <c r="FO945" s="14"/>
      <c r="FP945" s="14"/>
      <c r="FQ945" s="14"/>
      <c r="FR945" s="14"/>
      <c r="FS945" s="14"/>
      <c r="FT945" s="14"/>
      <c r="FU945" s="14"/>
      <c r="FV945" s="14"/>
      <c r="FW945" s="14"/>
      <c r="FX945" s="14"/>
      <c r="FY945" s="14"/>
      <c r="FZ945" s="14"/>
      <c r="GA945" s="14"/>
      <c r="GB945" s="14"/>
      <c r="GC945" s="14"/>
      <c r="GD945" s="14"/>
      <c r="GE945" s="5"/>
      <c r="GF945" s="5"/>
      <c r="GG945" s="5"/>
      <c r="GH945" s="5"/>
      <c r="GI945" s="5"/>
      <c r="GJ945" s="5"/>
      <c r="GK945" s="5"/>
      <c r="GL945" s="5"/>
      <c r="GM945" s="5"/>
      <c r="GN945" s="5"/>
    </row>
    <row r="946" spans="1:196" s="286" customFormat="1">
      <c r="A946" s="1"/>
      <c r="B946" s="2"/>
      <c r="C946" s="2"/>
      <c r="D946" s="2"/>
      <c r="E946" s="5"/>
      <c r="F946" s="369"/>
      <c r="G946" s="369"/>
      <c r="I946" s="5"/>
      <c r="J946" s="5"/>
      <c r="K946" s="295"/>
      <c r="L946" s="5"/>
      <c r="M946" s="298"/>
      <c r="N946" s="5"/>
      <c r="O946" s="298"/>
      <c r="P946" s="299"/>
      <c r="Q946" s="5"/>
      <c r="R946" s="5"/>
      <c r="S946" s="5"/>
      <c r="T946" s="5"/>
      <c r="U946" s="5"/>
      <c r="V946" s="5"/>
      <c r="W946" s="5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4"/>
      <c r="EF946" s="14"/>
      <c r="EG946" s="14"/>
      <c r="EH946" s="14"/>
      <c r="EI946" s="14"/>
      <c r="EJ946" s="14"/>
      <c r="EK946" s="14"/>
      <c r="EL946" s="14"/>
      <c r="EM946" s="14"/>
      <c r="EN946" s="14"/>
      <c r="EO946" s="14"/>
      <c r="EP946" s="14"/>
      <c r="EQ946" s="14"/>
      <c r="ER946" s="14"/>
      <c r="ES946" s="14"/>
      <c r="ET946" s="14"/>
      <c r="EU946" s="14"/>
      <c r="EV946" s="14"/>
      <c r="EW946" s="14"/>
      <c r="EX946" s="14"/>
      <c r="EY946" s="14"/>
      <c r="EZ946" s="14"/>
      <c r="FA946" s="14"/>
      <c r="FB946" s="14"/>
      <c r="FC946" s="14"/>
      <c r="FD946" s="14"/>
      <c r="FE946" s="14"/>
      <c r="FF946" s="14"/>
      <c r="FG946" s="14"/>
      <c r="FH946" s="14"/>
      <c r="FI946" s="14"/>
      <c r="FJ946" s="14"/>
      <c r="FK946" s="14"/>
      <c r="FL946" s="14"/>
      <c r="FM946" s="14"/>
      <c r="FN946" s="14"/>
      <c r="FO946" s="14"/>
      <c r="FP946" s="14"/>
      <c r="FQ946" s="14"/>
      <c r="FR946" s="14"/>
      <c r="FS946" s="14"/>
      <c r="FT946" s="14"/>
      <c r="FU946" s="14"/>
      <c r="FV946" s="14"/>
      <c r="FW946" s="14"/>
      <c r="FX946" s="14"/>
      <c r="FY946" s="14"/>
      <c r="FZ946" s="14"/>
      <c r="GA946" s="14"/>
      <c r="GB946" s="14"/>
      <c r="GC946" s="14"/>
      <c r="GD946" s="14"/>
      <c r="GE946" s="5"/>
      <c r="GF946" s="5"/>
      <c r="GG946" s="5"/>
      <c r="GH946" s="5"/>
      <c r="GI946" s="5"/>
      <c r="GJ946" s="5"/>
      <c r="GK946" s="5"/>
      <c r="GL946" s="5"/>
      <c r="GM946" s="5"/>
      <c r="GN946" s="5"/>
    </row>
    <row r="947" spans="1:196" s="286" customFormat="1">
      <c r="A947" s="1"/>
      <c r="B947" s="2"/>
      <c r="C947" s="2"/>
      <c r="D947" s="2"/>
      <c r="E947" s="5"/>
      <c r="F947" s="369"/>
      <c r="G947" s="369"/>
      <c r="I947" s="5"/>
      <c r="J947" s="5"/>
      <c r="K947" s="295"/>
      <c r="L947" s="5"/>
      <c r="M947" s="298"/>
      <c r="N947" s="5"/>
      <c r="O947" s="298"/>
      <c r="P947" s="299"/>
      <c r="Q947" s="5"/>
      <c r="R947" s="5"/>
      <c r="S947" s="5"/>
      <c r="T947" s="5"/>
      <c r="U947" s="5"/>
      <c r="V947" s="5"/>
      <c r="W947" s="5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4"/>
      <c r="EF947" s="14"/>
      <c r="EG947" s="14"/>
      <c r="EH947" s="14"/>
      <c r="EI947" s="14"/>
      <c r="EJ947" s="14"/>
      <c r="EK947" s="14"/>
      <c r="EL947" s="14"/>
      <c r="EM947" s="14"/>
      <c r="EN947" s="14"/>
      <c r="EO947" s="14"/>
      <c r="EP947" s="14"/>
      <c r="EQ947" s="14"/>
      <c r="ER947" s="14"/>
      <c r="ES947" s="14"/>
      <c r="ET947" s="14"/>
      <c r="EU947" s="14"/>
      <c r="EV947" s="14"/>
      <c r="EW947" s="14"/>
      <c r="EX947" s="14"/>
      <c r="EY947" s="14"/>
      <c r="EZ947" s="14"/>
      <c r="FA947" s="14"/>
      <c r="FB947" s="14"/>
      <c r="FC947" s="14"/>
      <c r="FD947" s="14"/>
      <c r="FE947" s="14"/>
      <c r="FF947" s="14"/>
      <c r="FG947" s="14"/>
      <c r="FH947" s="14"/>
      <c r="FI947" s="14"/>
      <c r="FJ947" s="14"/>
      <c r="FK947" s="14"/>
      <c r="FL947" s="14"/>
      <c r="FM947" s="14"/>
      <c r="FN947" s="14"/>
      <c r="FO947" s="14"/>
      <c r="FP947" s="14"/>
      <c r="FQ947" s="14"/>
      <c r="FR947" s="14"/>
      <c r="FS947" s="14"/>
      <c r="FT947" s="14"/>
      <c r="FU947" s="14"/>
      <c r="FV947" s="14"/>
      <c r="FW947" s="14"/>
      <c r="FX947" s="14"/>
      <c r="FY947" s="14"/>
      <c r="FZ947" s="14"/>
      <c r="GA947" s="14"/>
      <c r="GB947" s="14"/>
      <c r="GC947" s="14"/>
      <c r="GD947" s="14"/>
      <c r="GE947" s="5"/>
      <c r="GF947" s="5"/>
      <c r="GG947" s="5"/>
      <c r="GH947" s="5"/>
      <c r="GI947" s="5"/>
      <c r="GJ947" s="5"/>
      <c r="GK947" s="5"/>
      <c r="GL947" s="5"/>
      <c r="GM947" s="5"/>
      <c r="GN947" s="5"/>
    </row>
    <row r="948" spans="1:196" s="286" customFormat="1">
      <c r="A948" s="1"/>
      <c r="B948" s="2"/>
      <c r="C948" s="2"/>
      <c r="D948" s="2"/>
      <c r="E948" s="5"/>
      <c r="F948" s="369"/>
      <c r="G948" s="369"/>
      <c r="I948" s="5"/>
      <c r="J948" s="5"/>
      <c r="K948" s="295"/>
      <c r="L948" s="5"/>
      <c r="M948" s="298"/>
      <c r="N948" s="5"/>
      <c r="O948" s="298"/>
      <c r="P948" s="299"/>
      <c r="Q948" s="5"/>
      <c r="R948" s="5"/>
      <c r="S948" s="5"/>
      <c r="T948" s="5"/>
      <c r="U948" s="5"/>
      <c r="V948" s="5"/>
      <c r="W948" s="5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4"/>
      <c r="EF948" s="14"/>
      <c r="EG948" s="14"/>
      <c r="EH948" s="14"/>
      <c r="EI948" s="14"/>
      <c r="EJ948" s="14"/>
      <c r="EK948" s="14"/>
      <c r="EL948" s="14"/>
      <c r="EM948" s="14"/>
      <c r="EN948" s="14"/>
      <c r="EO948" s="14"/>
      <c r="EP948" s="14"/>
      <c r="EQ948" s="14"/>
      <c r="ER948" s="14"/>
      <c r="ES948" s="14"/>
      <c r="ET948" s="14"/>
      <c r="EU948" s="14"/>
      <c r="EV948" s="14"/>
      <c r="EW948" s="14"/>
      <c r="EX948" s="14"/>
      <c r="EY948" s="14"/>
      <c r="EZ948" s="14"/>
      <c r="FA948" s="14"/>
      <c r="FB948" s="14"/>
      <c r="FC948" s="14"/>
      <c r="FD948" s="14"/>
      <c r="FE948" s="14"/>
      <c r="FF948" s="14"/>
      <c r="FG948" s="14"/>
      <c r="FH948" s="14"/>
      <c r="FI948" s="14"/>
      <c r="FJ948" s="14"/>
      <c r="FK948" s="14"/>
      <c r="FL948" s="14"/>
      <c r="FM948" s="14"/>
      <c r="FN948" s="14"/>
      <c r="FO948" s="14"/>
      <c r="FP948" s="14"/>
      <c r="FQ948" s="14"/>
      <c r="FR948" s="14"/>
      <c r="FS948" s="14"/>
      <c r="FT948" s="14"/>
      <c r="FU948" s="14"/>
      <c r="FV948" s="14"/>
      <c r="FW948" s="14"/>
      <c r="FX948" s="14"/>
      <c r="FY948" s="14"/>
      <c r="FZ948" s="14"/>
      <c r="GA948" s="14"/>
      <c r="GB948" s="14"/>
      <c r="GC948" s="14"/>
      <c r="GD948" s="14"/>
      <c r="GE948" s="5"/>
      <c r="GF948" s="5"/>
      <c r="GG948" s="5"/>
      <c r="GH948" s="5"/>
      <c r="GI948" s="5"/>
      <c r="GJ948" s="5"/>
      <c r="GK948" s="5"/>
      <c r="GL948" s="5"/>
      <c r="GM948" s="5"/>
      <c r="GN948" s="5"/>
    </row>
    <row r="949" spans="1:196" s="286" customFormat="1">
      <c r="A949" s="1"/>
      <c r="B949" s="2"/>
      <c r="C949" s="2"/>
      <c r="D949" s="2"/>
      <c r="E949" s="5"/>
      <c r="F949" s="369"/>
      <c r="G949" s="369"/>
      <c r="I949" s="5"/>
      <c r="J949" s="5"/>
      <c r="K949" s="295"/>
      <c r="L949" s="5"/>
      <c r="M949" s="298"/>
      <c r="N949" s="5"/>
      <c r="O949" s="298"/>
      <c r="P949" s="299"/>
      <c r="Q949" s="5"/>
      <c r="R949" s="5"/>
      <c r="S949" s="5"/>
      <c r="T949" s="5"/>
      <c r="U949" s="5"/>
      <c r="V949" s="5"/>
      <c r="W949" s="5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4"/>
      <c r="EF949" s="14"/>
      <c r="EG949" s="14"/>
      <c r="EH949" s="14"/>
      <c r="EI949" s="14"/>
      <c r="EJ949" s="14"/>
      <c r="EK949" s="14"/>
      <c r="EL949" s="14"/>
      <c r="EM949" s="14"/>
      <c r="EN949" s="14"/>
      <c r="EO949" s="14"/>
      <c r="EP949" s="14"/>
      <c r="EQ949" s="14"/>
      <c r="ER949" s="14"/>
      <c r="ES949" s="14"/>
      <c r="ET949" s="14"/>
      <c r="EU949" s="14"/>
      <c r="EV949" s="14"/>
      <c r="EW949" s="14"/>
      <c r="EX949" s="14"/>
      <c r="EY949" s="14"/>
      <c r="EZ949" s="14"/>
      <c r="FA949" s="14"/>
      <c r="FB949" s="14"/>
      <c r="FC949" s="14"/>
      <c r="FD949" s="14"/>
      <c r="FE949" s="14"/>
      <c r="FF949" s="14"/>
      <c r="FG949" s="14"/>
      <c r="FH949" s="14"/>
      <c r="FI949" s="14"/>
      <c r="FJ949" s="14"/>
      <c r="FK949" s="14"/>
      <c r="FL949" s="14"/>
      <c r="FM949" s="14"/>
      <c r="FN949" s="14"/>
      <c r="FO949" s="14"/>
      <c r="FP949" s="14"/>
      <c r="FQ949" s="14"/>
      <c r="FR949" s="14"/>
      <c r="FS949" s="14"/>
      <c r="FT949" s="14"/>
      <c r="FU949" s="14"/>
      <c r="FV949" s="14"/>
      <c r="FW949" s="14"/>
      <c r="FX949" s="14"/>
      <c r="FY949" s="14"/>
      <c r="FZ949" s="14"/>
      <c r="GA949" s="14"/>
      <c r="GB949" s="14"/>
      <c r="GC949" s="14"/>
      <c r="GD949" s="14"/>
      <c r="GE949" s="5"/>
      <c r="GF949" s="5"/>
      <c r="GG949" s="5"/>
      <c r="GH949" s="5"/>
      <c r="GI949" s="5"/>
      <c r="GJ949" s="5"/>
      <c r="GK949" s="5"/>
      <c r="GL949" s="5"/>
      <c r="GM949" s="5"/>
      <c r="GN949" s="5"/>
    </row>
    <row r="950" spans="1:196" s="286" customFormat="1">
      <c r="A950" s="1"/>
      <c r="B950" s="2"/>
      <c r="C950" s="2"/>
      <c r="D950" s="2"/>
      <c r="E950" s="5"/>
      <c r="F950" s="369"/>
      <c r="G950" s="369"/>
      <c r="I950" s="5"/>
      <c r="J950" s="5"/>
      <c r="K950" s="295"/>
      <c r="L950" s="5"/>
      <c r="M950" s="298"/>
      <c r="N950" s="5"/>
      <c r="O950" s="298"/>
      <c r="P950" s="299"/>
      <c r="Q950" s="5"/>
      <c r="R950" s="5"/>
      <c r="S950" s="5"/>
      <c r="T950" s="5"/>
      <c r="U950" s="5"/>
      <c r="V950" s="5"/>
      <c r="W950" s="5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4"/>
      <c r="EF950" s="14"/>
      <c r="EG950" s="14"/>
      <c r="EH950" s="14"/>
      <c r="EI950" s="14"/>
      <c r="EJ950" s="14"/>
      <c r="EK950" s="14"/>
      <c r="EL950" s="14"/>
      <c r="EM950" s="14"/>
      <c r="EN950" s="14"/>
      <c r="EO950" s="14"/>
      <c r="EP950" s="14"/>
      <c r="EQ950" s="14"/>
      <c r="ER950" s="14"/>
      <c r="ES950" s="14"/>
      <c r="ET950" s="14"/>
      <c r="EU950" s="14"/>
      <c r="EV950" s="14"/>
      <c r="EW950" s="14"/>
      <c r="EX950" s="14"/>
      <c r="EY950" s="14"/>
      <c r="EZ950" s="14"/>
      <c r="FA950" s="14"/>
      <c r="FB950" s="14"/>
      <c r="FC950" s="14"/>
      <c r="FD950" s="14"/>
      <c r="FE950" s="14"/>
      <c r="FF950" s="14"/>
      <c r="FG950" s="14"/>
      <c r="FH950" s="14"/>
      <c r="FI950" s="14"/>
      <c r="FJ950" s="14"/>
      <c r="FK950" s="14"/>
      <c r="FL950" s="14"/>
      <c r="FM950" s="14"/>
      <c r="FN950" s="14"/>
      <c r="FO950" s="14"/>
      <c r="FP950" s="14"/>
      <c r="FQ950" s="14"/>
      <c r="FR950" s="14"/>
      <c r="FS950" s="14"/>
      <c r="FT950" s="14"/>
      <c r="FU950" s="14"/>
      <c r="FV950" s="14"/>
      <c r="FW950" s="14"/>
      <c r="FX950" s="14"/>
      <c r="FY950" s="14"/>
      <c r="FZ950" s="14"/>
      <c r="GA950" s="14"/>
      <c r="GB950" s="14"/>
      <c r="GC950" s="14"/>
      <c r="GD950" s="14"/>
      <c r="GE950" s="5"/>
      <c r="GF950" s="5"/>
      <c r="GG950" s="5"/>
      <c r="GH950" s="5"/>
      <c r="GI950" s="5"/>
      <c r="GJ950" s="5"/>
      <c r="GK950" s="5"/>
      <c r="GL950" s="5"/>
      <c r="GM950" s="5"/>
      <c r="GN950" s="5"/>
    </row>
    <row r="951" spans="1:196" s="286" customFormat="1">
      <c r="A951" s="1"/>
      <c r="B951" s="2"/>
      <c r="C951" s="2"/>
      <c r="D951" s="2"/>
      <c r="E951" s="5"/>
      <c r="F951" s="369"/>
      <c r="G951" s="369"/>
      <c r="I951" s="5"/>
      <c r="J951" s="5"/>
      <c r="K951" s="295"/>
      <c r="L951" s="5"/>
      <c r="M951" s="298"/>
      <c r="N951" s="5"/>
      <c r="O951" s="298"/>
      <c r="P951" s="299"/>
      <c r="Q951" s="5"/>
      <c r="R951" s="5"/>
      <c r="S951" s="5"/>
      <c r="T951" s="5"/>
      <c r="U951" s="5"/>
      <c r="V951" s="5"/>
      <c r="W951" s="5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4"/>
      <c r="EF951" s="14"/>
      <c r="EG951" s="14"/>
      <c r="EH951" s="14"/>
      <c r="EI951" s="14"/>
      <c r="EJ951" s="14"/>
      <c r="EK951" s="14"/>
      <c r="EL951" s="14"/>
      <c r="EM951" s="14"/>
      <c r="EN951" s="14"/>
      <c r="EO951" s="14"/>
      <c r="EP951" s="14"/>
      <c r="EQ951" s="14"/>
      <c r="ER951" s="14"/>
      <c r="ES951" s="14"/>
      <c r="ET951" s="14"/>
      <c r="EU951" s="14"/>
      <c r="EV951" s="14"/>
      <c r="EW951" s="14"/>
      <c r="EX951" s="14"/>
      <c r="EY951" s="14"/>
      <c r="EZ951" s="14"/>
      <c r="FA951" s="14"/>
      <c r="FB951" s="14"/>
      <c r="FC951" s="14"/>
      <c r="FD951" s="14"/>
      <c r="FE951" s="14"/>
      <c r="FF951" s="14"/>
      <c r="FG951" s="14"/>
      <c r="FH951" s="14"/>
      <c r="FI951" s="14"/>
      <c r="FJ951" s="14"/>
      <c r="FK951" s="14"/>
      <c r="FL951" s="14"/>
      <c r="FM951" s="14"/>
      <c r="FN951" s="14"/>
      <c r="FO951" s="14"/>
      <c r="FP951" s="14"/>
      <c r="FQ951" s="14"/>
      <c r="FR951" s="14"/>
      <c r="FS951" s="14"/>
      <c r="FT951" s="14"/>
      <c r="FU951" s="14"/>
      <c r="FV951" s="14"/>
      <c r="FW951" s="14"/>
      <c r="FX951" s="14"/>
      <c r="FY951" s="14"/>
      <c r="FZ951" s="14"/>
      <c r="GA951" s="14"/>
      <c r="GB951" s="14"/>
      <c r="GC951" s="14"/>
      <c r="GD951" s="14"/>
      <c r="GE951" s="5"/>
      <c r="GF951" s="5"/>
      <c r="GG951" s="5"/>
      <c r="GH951" s="5"/>
      <c r="GI951" s="5"/>
      <c r="GJ951" s="5"/>
      <c r="GK951" s="5"/>
      <c r="GL951" s="5"/>
      <c r="GM951" s="5"/>
      <c r="GN951" s="5"/>
    </row>
    <row r="952" spans="1:196" s="286" customFormat="1">
      <c r="A952" s="1"/>
      <c r="B952" s="2"/>
      <c r="C952" s="2"/>
      <c r="D952" s="2"/>
      <c r="E952" s="5"/>
      <c r="F952" s="369"/>
      <c r="G952" s="369"/>
      <c r="I952" s="5"/>
      <c r="J952" s="5"/>
      <c r="K952" s="295"/>
      <c r="L952" s="5"/>
      <c r="M952" s="298"/>
      <c r="N952" s="5"/>
      <c r="O952" s="298"/>
      <c r="P952" s="299"/>
      <c r="Q952" s="5"/>
      <c r="R952" s="5"/>
      <c r="S952" s="5"/>
      <c r="T952" s="5"/>
      <c r="U952" s="5"/>
      <c r="V952" s="5"/>
      <c r="W952" s="5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/>
      <c r="EL952" s="14"/>
      <c r="EM952" s="14"/>
      <c r="EN952" s="14"/>
      <c r="EO952" s="14"/>
      <c r="EP952" s="14"/>
      <c r="EQ952" s="14"/>
      <c r="ER952" s="14"/>
      <c r="ES952" s="14"/>
      <c r="ET952" s="14"/>
      <c r="EU952" s="14"/>
      <c r="EV952" s="14"/>
      <c r="EW952" s="14"/>
      <c r="EX952" s="14"/>
      <c r="EY952" s="14"/>
      <c r="EZ952" s="14"/>
      <c r="FA952" s="14"/>
      <c r="FB952" s="14"/>
      <c r="FC952" s="14"/>
      <c r="FD952" s="14"/>
      <c r="FE952" s="14"/>
      <c r="FF952" s="14"/>
      <c r="FG952" s="14"/>
      <c r="FH952" s="14"/>
      <c r="FI952" s="14"/>
      <c r="FJ952" s="14"/>
      <c r="FK952" s="14"/>
      <c r="FL952" s="14"/>
      <c r="FM952" s="14"/>
      <c r="FN952" s="14"/>
      <c r="FO952" s="14"/>
      <c r="FP952" s="14"/>
      <c r="FQ952" s="14"/>
      <c r="FR952" s="14"/>
      <c r="FS952" s="14"/>
      <c r="FT952" s="14"/>
      <c r="FU952" s="14"/>
      <c r="FV952" s="14"/>
      <c r="FW952" s="14"/>
      <c r="FX952" s="14"/>
      <c r="FY952" s="14"/>
      <c r="FZ952" s="14"/>
      <c r="GA952" s="14"/>
      <c r="GB952" s="14"/>
      <c r="GC952" s="14"/>
      <c r="GD952" s="14"/>
      <c r="GE952" s="5"/>
      <c r="GF952" s="5"/>
      <c r="GG952" s="5"/>
      <c r="GH952" s="5"/>
      <c r="GI952" s="5"/>
      <c r="GJ952" s="5"/>
      <c r="GK952" s="5"/>
      <c r="GL952" s="5"/>
      <c r="GM952" s="5"/>
      <c r="GN952" s="5"/>
    </row>
    <row r="953" spans="1:196" s="286" customFormat="1">
      <c r="A953" s="1"/>
      <c r="B953" s="2"/>
      <c r="C953" s="2"/>
      <c r="D953" s="2"/>
      <c r="E953" s="5"/>
      <c r="F953" s="369"/>
      <c r="G953" s="369"/>
      <c r="I953" s="5"/>
      <c r="J953" s="5"/>
      <c r="K953" s="295"/>
      <c r="L953" s="5"/>
      <c r="M953" s="298"/>
      <c r="N953" s="5"/>
      <c r="O953" s="298"/>
      <c r="P953" s="299"/>
      <c r="Q953" s="5"/>
      <c r="R953" s="5"/>
      <c r="S953" s="5"/>
      <c r="T953" s="5"/>
      <c r="U953" s="5"/>
      <c r="V953" s="5"/>
      <c r="W953" s="5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14"/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4"/>
      <c r="EF953" s="14"/>
      <c r="EG953" s="14"/>
      <c r="EH953" s="14"/>
      <c r="EI953" s="14"/>
      <c r="EJ953" s="14"/>
      <c r="EK953" s="14"/>
      <c r="EL953" s="14"/>
      <c r="EM953" s="14"/>
      <c r="EN953" s="14"/>
      <c r="EO953" s="14"/>
      <c r="EP953" s="14"/>
      <c r="EQ953" s="14"/>
      <c r="ER953" s="14"/>
      <c r="ES953" s="14"/>
      <c r="ET953" s="14"/>
      <c r="EU953" s="14"/>
      <c r="EV953" s="14"/>
      <c r="EW953" s="14"/>
      <c r="EX953" s="14"/>
      <c r="EY953" s="14"/>
      <c r="EZ953" s="14"/>
      <c r="FA953" s="14"/>
      <c r="FB953" s="14"/>
      <c r="FC953" s="14"/>
      <c r="FD953" s="14"/>
      <c r="FE953" s="14"/>
      <c r="FF953" s="14"/>
      <c r="FG953" s="14"/>
      <c r="FH953" s="14"/>
      <c r="FI953" s="14"/>
      <c r="FJ953" s="14"/>
      <c r="FK953" s="14"/>
      <c r="FL953" s="14"/>
      <c r="FM953" s="14"/>
      <c r="FN953" s="14"/>
      <c r="FO953" s="14"/>
      <c r="FP953" s="14"/>
      <c r="FQ953" s="14"/>
      <c r="FR953" s="14"/>
      <c r="FS953" s="14"/>
      <c r="FT953" s="14"/>
      <c r="FU953" s="14"/>
      <c r="FV953" s="14"/>
      <c r="FW953" s="14"/>
      <c r="FX953" s="14"/>
      <c r="FY953" s="14"/>
      <c r="FZ953" s="14"/>
      <c r="GA953" s="14"/>
      <c r="GB953" s="14"/>
      <c r="GC953" s="14"/>
      <c r="GD953" s="14"/>
      <c r="GE953" s="5"/>
      <c r="GF953" s="5"/>
      <c r="GG953" s="5"/>
      <c r="GH953" s="5"/>
      <c r="GI953" s="5"/>
      <c r="GJ953" s="5"/>
      <c r="GK953" s="5"/>
      <c r="GL953" s="5"/>
      <c r="GM953" s="5"/>
      <c r="GN953" s="5"/>
    </row>
    <row r="954" spans="1:196" s="286" customFormat="1">
      <c r="A954" s="1"/>
      <c r="B954" s="2"/>
      <c r="C954" s="2"/>
      <c r="D954" s="2"/>
      <c r="E954" s="5"/>
      <c r="F954" s="369"/>
      <c r="G954" s="369"/>
      <c r="I954" s="5"/>
      <c r="J954" s="5"/>
      <c r="K954" s="295"/>
      <c r="L954" s="5"/>
      <c r="M954" s="298"/>
      <c r="N954" s="5"/>
      <c r="O954" s="298"/>
      <c r="P954" s="299"/>
      <c r="Q954" s="5"/>
      <c r="R954" s="5"/>
      <c r="S954" s="5"/>
      <c r="T954" s="5"/>
      <c r="U954" s="5"/>
      <c r="V954" s="5"/>
      <c r="W954" s="5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4"/>
      <c r="EF954" s="14"/>
      <c r="EG954" s="14"/>
      <c r="EH954" s="14"/>
      <c r="EI954" s="14"/>
      <c r="EJ954" s="14"/>
      <c r="EK954" s="14"/>
      <c r="EL954" s="14"/>
      <c r="EM954" s="14"/>
      <c r="EN954" s="14"/>
      <c r="EO954" s="14"/>
      <c r="EP954" s="14"/>
      <c r="EQ954" s="14"/>
      <c r="ER954" s="14"/>
      <c r="ES954" s="14"/>
      <c r="ET954" s="14"/>
      <c r="EU954" s="14"/>
      <c r="EV954" s="14"/>
      <c r="EW954" s="14"/>
      <c r="EX954" s="14"/>
      <c r="EY954" s="14"/>
      <c r="EZ954" s="14"/>
      <c r="FA954" s="14"/>
      <c r="FB954" s="14"/>
      <c r="FC954" s="14"/>
      <c r="FD954" s="14"/>
      <c r="FE954" s="14"/>
      <c r="FF954" s="14"/>
      <c r="FG954" s="14"/>
      <c r="FH954" s="14"/>
      <c r="FI954" s="14"/>
      <c r="FJ954" s="14"/>
      <c r="FK954" s="14"/>
      <c r="FL954" s="14"/>
      <c r="FM954" s="14"/>
      <c r="FN954" s="14"/>
      <c r="FO954" s="14"/>
      <c r="FP954" s="14"/>
      <c r="FQ954" s="14"/>
      <c r="FR954" s="14"/>
      <c r="FS954" s="14"/>
      <c r="FT954" s="14"/>
      <c r="FU954" s="14"/>
      <c r="FV954" s="14"/>
      <c r="FW954" s="14"/>
      <c r="FX954" s="14"/>
      <c r="FY954" s="14"/>
      <c r="FZ954" s="14"/>
      <c r="GA954" s="14"/>
      <c r="GB954" s="14"/>
      <c r="GC954" s="14"/>
      <c r="GD954" s="14"/>
      <c r="GE954" s="5"/>
      <c r="GF954" s="5"/>
      <c r="GG954" s="5"/>
      <c r="GH954" s="5"/>
      <c r="GI954" s="5"/>
      <c r="GJ954" s="5"/>
      <c r="GK954" s="5"/>
      <c r="GL954" s="5"/>
      <c r="GM954" s="5"/>
      <c r="GN954" s="5"/>
    </row>
    <row r="955" spans="1:196" s="286" customFormat="1">
      <c r="A955" s="1"/>
      <c r="B955" s="2"/>
      <c r="C955" s="2"/>
      <c r="D955" s="2"/>
      <c r="E955" s="5"/>
      <c r="F955" s="369"/>
      <c r="G955" s="369"/>
      <c r="I955" s="5"/>
      <c r="J955" s="5"/>
      <c r="K955" s="295"/>
      <c r="L955" s="5"/>
      <c r="M955" s="298"/>
      <c r="N955" s="5"/>
      <c r="O955" s="298"/>
      <c r="P955" s="299"/>
      <c r="Q955" s="5"/>
      <c r="R955" s="5"/>
      <c r="S955" s="5"/>
      <c r="T955" s="5"/>
      <c r="U955" s="5"/>
      <c r="V955" s="5"/>
      <c r="W955" s="5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4"/>
      <c r="EF955" s="14"/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4"/>
      <c r="ER955" s="14"/>
      <c r="ES955" s="14"/>
      <c r="ET955" s="14"/>
      <c r="EU955" s="14"/>
      <c r="EV955" s="14"/>
      <c r="EW955" s="14"/>
      <c r="EX955" s="14"/>
      <c r="EY955" s="14"/>
      <c r="EZ955" s="14"/>
      <c r="FA955" s="14"/>
      <c r="FB955" s="14"/>
      <c r="FC955" s="14"/>
      <c r="FD955" s="14"/>
      <c r="FE955" s="14"/>
      <c r="FF955" s="14"/>
      <c r="FG955" s="14"/>
      <c r="FH955" s="14"/>
      <c r="FI955" s="14"/>
      <c r="FJ955" s="14"/>
      <c r="FK955" s="14"/>
      <c r="FL955" s="14"/>
      <c r="FM955" s="14"/>
      <c r="FN955" s="14"/>
      <c r="FO955" s="14"/>
      <c r="FP955" s="14"/>
      <c r="FQ955" s="14"/>
      <c r="FR955" s="14"/>
      <c r="FS955" s="14"/>
      <c r="FT955" s="14"/>
      <c r="FU955" s="14"/>
      <c r="FV955" s="14"/>
      <c r="FW955" s="14"/>
      <c r="FX955" s="14"/>
      <c r="FY955" s="14"/>
      <c r="FZ955" s="14"/>
      <c r="GA955" s="14"/>
      <c r="GB955" s="14"/>
      <c r="GC955" s="14"/>
      <c r="GD955" s="14"/>
      <c r="GE955" s="5"/>
      <c r="GF955" s="5"/>
      <c r="GG955" s="5"/>
      <c r="GH955" s="5"/>
      <c r="GI955" s="5"/>
      <c r="GJ955" s="5"/>
      <c r="GK955" s="5"/>
      <c r="GL955" s="5"/>
      <c r="GM955" s="5"/>
      <c r="GN955" s="5"/>
    </row>
    <row r="956" spans="1:196" s="286" customFormat="1">
      <c r="A956" s="1"/>
      <c r="B956" s="2"/>
      <c r="C956" s="2"/>
      <c r="D956" s="2"/>
      <c r="E956" s="5"/>
      <c r="F956" s="369"/>
      <c r="G956" s="369"/>
      <c r="I956" s="5"/>
      <c r="J956" s="5"/>
      <c r="K956" s="295"/>
      <c r="L956" s="5"/>
      <c r="M956" s="298"/>
      <c r="N956" s="5"/>
      <c r="O956" s="298"/>
      <c r="P956" s="299"/>
      <c r="Q956" s="5"/>
      <c r="R956" s="5"/>
      <c r="S956" s="5"/>
      <c r="T956" s="5"/>
      <c r="U956" s="5"/>
      <c r="V956" s="5"/>
      <c r="W956" s="5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4"/>
      <c r="EF956" s="14"/>
      <c r="EG956" s="14"/>
      <c r="EH956" s="14"/>
      <c r="EI956" s="14"/>
      <c r="EJ956" s="14"/>
      <c r="EK956" s="14"/>
      <c r="EL956" s="14"/>
      <c r="EM956" s="14"/>
      <c r="EN956" s="14"/>
      <c r="EO956" s="14"/>
      <c r="EP956" s="14"/>
      <c r="EQ956" s="14"/>
      <c r="ER956" s="14"/>
      <c r="ES956" s="14"/>
      <c r="ET956" s="14"/>
      <c r="EU956" s="14"/>
      <c r="EV956" s="14"/>
      <c r="EW956" s="14"/>
      <c r="EX956" s="14"/>
      <c r="EY956" s="14"/>
      <c r="EZ956" s="14"/>
      <c r="FA956" s="14"/>
      <c r="FB956" s="14"/>
      <c r="FC956" s="14"/>
      <c r="FD956" s="14"/>
      <c r="FE956" s="14"/>
      <c r="FF956" s="14"/>
      <c r="FG956" s="14"/>
      <c r="FH956" s="14"/>
      <c r="FI956" s="14"/>
      <c r="FJ956" s="14"/>
      <c r="FK956" s="14"/>
      <c r="FL956" s="14"/>
      <c r="FM956" s="14"/>
      <c r="FN956" s="14"/>
      <c r="FO956" s="14"/>
      <c r="FP956" s="14"/>
      <c r="FQ956" s="14"/>
      <c r="FR956" s="14"/>
      <c r="FS956" s="14"/>
      <c r="FT956" s="14"/>
      <c r="FU956" s="14"/>
      <c r="FV956" s="14"/>
      <c r="FW956" s="14"/>
      <c r="FX956" s="14"/>
      <c r="FY956" s="14"/>
      <c r="FZ956" s="14"/>
      <c r="GA956" s="14"/>
      <c r="GB956" s="14"/>
      <c r="GC956" s="14"/>
      <c r="GD956" s="14"/>
      <c r="GE956" s="5"/>
      <c r="GF956" s="5"/>
      <c r="GG956" s="5"/>
      <c r="GH956" s="5"/>
      <c r="GI956" s="5"/>
      <c r="GJ956" s="5"/>
      <c r="GK956" s="5"/>
      <c r="GL956" s="5"/>
      <c r="GM956" s="5"/>
      <c r="GN956" s="5"/>
    </row>
    <row r="957" spans="1:196" s="286" customFormat="1">
      <c r="A957" s="1"/>
      <c r="B957" s="2"/>
      <c r="C957" s="2"/>
      <c r="D957" s="2"/>
      <c r="E957" s="5"/>
      <c r="F957" s="369"/>
      <c r="G957" s="369"/>
      <c r="I957" s="5"/>
      <c r="J957" s="5"/>
      <c r="K957" s="295"/>
      <c r="L957" s="5"/>
      <c r="M957" s="298"/>
      <c r="N957" s="5"/>
      <c r="O957" s="298"/>
      <c r="P957" s="299"/>
      <c r="Q957" s="5"/>
      <c r="R957" s="5"/>
      <c r="S957" s="5"/>
      <c r="T957" s="5"/>
      <c r="U957" s="5"/>
      <c r="V957" s="5"/>
      <c r="W957" s="5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4"/>
      <c r="EF957" s="14"/>
      <c r="EG957" s="14"/>
      <c r="EH957" s="14"/>
      <c r="EI957" s="14"/>
      <c r="EJ957" s="14"/>
      <c r="EK957" s="14"/>
      <c r="EL957" s="14"/>
      <c r="EM957" s="14"/>
      <c r="EN957" s="14"/>
      <c r="EO957" s="14"/>
      <c r="EP957" s="14"/>
      <c r="EQ957" s="14"/>
      <c r="ER957" s="14"/>
      <c r="ES957" s="14"/>
      <c r="ET957" s="14"/>
      <c r="EU957" s="14"/>
      <c r="EV957" s="14"/>
      <c r="EW957" s="14"/>
      <c r="EX957" s="14"/>
      <c r="EY957" s="14"/>
      <c r="EZ957" s="14"/>
      <c r="FA957" s="14"/>
      <c r="FB957" s="14"/>
      <c r="FC957" s="14"/>
      <c r="FD957" s="14"/>
      <c r="FE957" s="14"/>
      <c r="FF957" s="14"/>
      <c r="FG957" s="14"/>
      <c r="FH957" s="14"/>
      <c r="FI957" s="14"/>
      <c r="FJ957" s="14"/>
      <c r="FK957" s="14"/>
      <c r="FL957" s="14"/>
      <c r="FM957" s="14"/>
      <c r="FN957" s="14"/>
      <c r="FO957" s="14"/>
      <c r="FP957" s="14"/>
      <c r="FQ957" s="14"/>
      <c r="FR957" s="14"/>
      <c r="FS957" s="14"/>
      <c r="FT957" s="14"/>
      <c r="FU957" s="14"/>
      <c r="FV957" s="14"/>
      <c r="FW957" s="14"/>
      <c r="FX957" s="14"/>
      <c r="FY957" s="14"/>
      <c r="FZ957" s="14"/>
      <c r="GA957" s="14"/>
      <c r="GB957" s="14"/>
      <c r="GC957" s="14"/>
      <c r="GD957" s="14"/>
      <c r="GE957" s="5"/>
      <c r="GF957" s="5"/>
      <c r="GG957" s="5"/>
      <c r="GH957" s="5"/>
      <c r="GI957" s="5"/>
      <c r="GJ957" s="5"/>
      <c r="GK957" s="5"/>
      <c r="GL957" s="5"/>
      <c r="GM957" s="5"/>
      <c r="GN957" s="5"/>
    </row>
    <row r="958" spans="1:196" s="286" customFormat="1">
      <c r="A958" s="1"/>
      <c r="B958" s="2"/>
      <c r="C958" s="2"/>
      <c r="D958" s="2"/>
      <c r="E958" s="5"/>
      <c r="F958" s="369"/>
      <c r="G958" s="369"/>
      <c r="I958" s="5"/>
      <c r="J958" s="5"/>
      <c r="K958" s="295"/>
      <c r="L958" s="5"/>
      <c r="M958" s="298"/>
      <c r="N958" s="5"/>
      <c r="O958" s="298"/>
      <c r="P958" s="299"/>
      <c r="Q958" s="5"/>
      <c r="R958" s="5"/>
      <c r="S958" s="5"/>
      <c r="T958" s="5"/>
      <c r="U958" s="5"/>
      <c r="V958" s="5"/>
      <c r="W958" s="5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4"/>
      <c r="EF958" s="14"/>
      <c r="EG958" s="14"/>
      <c r="EH958" s="14"/>
      <c r="EI958" s="14"/>
      <c r="EJ958" s="14"/>
      <c r="EK958" s="14"/>
      <c r="EL958" s="14"/>
      <c r="EM958" s="14"/>
      <c r="EN958" s="14"/>
      <c r="EO958" s="14"/>
      <c r="EP958" s="14"/>
      <c r="EQ958" s="14"/>
      <c r="ER958" s="14"/>
      <c r="ES958" s="14"/>
      <c r="ET958" s="14"/>
      <c r="EU958" s="14"/>
      <c r="EV958" s="14"/>
      <c r="EW958" s="14"/>
      <c r="EX958" s="14"/>
      <c r="EY958" s="14"/>
      <c r="EZ958" s="14"/>
      <c r="FA958" s="14"/>
      <c r="FB958" s="14"/>
      <c r="FC958" s="14"/>
      <c r="FD958" s="14"/>
      <c r="FE958" s="14"/>
      <c r="FF958" s="14"/>
      <c r="FG958" s="14"/>
      <c r="FH958" s="14"/>
      <c r="FI958" s="14"/>
      <c r="FJ958" s="14"/>
      <c r="FK958" s="14"/>
      <c r="FL958" s="14"/>
      <c r="FM958" s="14"/>
      <c r="FN958" s="14"/>
      <c r="FO958" s="14"/>
      <c r="FP958" s="14"/>
      <c r="FQ958" s="14"/>
      <c r="FR958" s="14"/>
      <c r="FS958" s="14"/>
      <c r="FT958" s="14"/>
      <c r="FU958" s="14"/>
      <c r="FV958" s="14"/>
      <c r="FW958" s="14"/>
      <c r="FX958" s="14"/>
      <c r="FY958" s="14"/>
      <c r="FZ958" s="14"/>
      <c r="GA958" s="14"/>
      <c r="GB958" s="14"/>
      <c r="GC958" s="14"/>
      <c r="GD958" s="14"/>
      <c r="GE958" s="5"/>
      <c r="GF958" s="5"/>
      <c r="GG958" s="5"/>
      <c r="GH958" s="5"/>
      <c r="GI958" s="5"/>
      <c r="GJ958" s="5"/>
      <c r="GK958" s="5"/>
      <c r="GL958" s="5"/>
      <c r="GM958" s="5"/>
      <c r="GN958" s="5"/>
    </row>
    <row r="959" spans="1:196" s="286" customFormat="1">
      <c r="A959" s="1"/>
      <c r="B959" s="2"/>
      <c r="C959" s="2"/>
      <c r="D959" s="2"/>
      <c r="E959" s="5"/>
      <c r="F959" s="369"/>
      <c r="G959" s="369"/>
      <c r="I959" s="5"/>
      <c r="J959" s="5"/>
      <c r="K959" s="295"/>
      <c r="L959" s="5"/>
      <c r="M959" s="298"/>
      <c r="N959" s="5"/>
      <c r="O959" s="298"/>
      <c r="P959" s="299"/>
      <c r="Q959" s="5"/>
      <c r="R959" s="5"/>
      <c r="S959" s="5"/>
      <c r="T959" s="5"/>
      <c r="U959" s="5"/>
      <c r="V959" s="5"/>
      <c r="W959" s="5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4"/>
      <c r="EF959" s="14"/>
      <c r="EG959" s="14"/>
      <c r="EH959" s="14"/>
      <c r="EI959" s="14"/>
      <c r="EJ959" s="14"/>
      <c r="EK959" s="14"/>
      <c r="EL959" s="14"/>
      <c r="EM959" s="14"/>
      <c r="EN959" s="14"/>
      <c r="EO959" s="14"/>
      <c r="EP959" s="14"/>
      <c r="EQ959" s="14"/>
      <c r="ER959" s="14"/>
      <c r="ES959" s="14"/>
      <c r="ET959" s="14"/>
      <c r="EU959" s="14"/>
      <c r="EV959" s="14"/>
      <c r="EW959" s="14"/>
      <c r="EX959" s="14"/>
      <c r="EY959" s="14"/>
      <c r="EZ959" s="14"/>
      <c r="FA959" s="14"/>
      <c r="FB959" s="14"/>
      <c r="FC959" s="14"/>
      <c r="FD959" s="14"/>
      <c r="FE959" s="14"/>
      <c r="FF959" s="14"/>
      <c r="FG959" s="14"/>
      <c r="FH959" s="14"/>
      <c r="FI959" s="14"/>
      <c r="FJ959" s="14"/>
      <c r="FK959" s="14"/>
      <c r="FL959" s="14"/>
      <c r="FM959" s="14"/>
      <c r="FN959" s="14"/>
      <c r="FO959" s="14"/>
      <c r="FP959" s="14"/>
      <c r="FQ959" s="14"/>
      <c r="FR959" s="14"/>
      <c r="FS959" s="14"/>
      <c r="FT959" s="14"/>
      <c r="FU959" s="14"/>
      <c r="FV959" s="14"/>
      <c r="FW959" s="14"/>
      <c r="FX959" s="14"/>
      <c r="FY959" s="14"/>
      <c r="FZ959" s="14"/>
      <c r="GA959" s="14"/>
      <c r="GB959" s="14"/>
      <c r="GC959" s="14"/>
      <c r="GD959" s="14"/>
      <c r="GE959" s="5"/>
      <c r="GF959" s="5"/>
      <c r="GG959" s="5"/>
      <c r="GH959" s="5"/>
      <c r="GI959" s="5"/>
      <c r="GJ959" s="5"/>
      <c r="GK959" s="5"/>
      <c r="GL959" s="5"/>
      <c r="GM959" s="5"/>
      <c r="GN959" s="5"/>
    </row>
    <row r="960" spans="1:196" s="286" customFormat="1">
      <c r="A960" s="1"/>
      <c r="B960" s="2"/>
      <c r="C960" s="2"/>
      <c r="D960" s="2"/>
      <c r="E960" s="5"/>
      <c r="F960" s="369"/>
      <c r="G960" s="369"/>
      <c r="I960" s="5"/>
      <c r="J960" s="5"/>
      <c r="K960" s="295"/>
      <c r="L960" s="5"/>
      <c r="M960" s="298"/>
      <c r="N960" s="5"/>
      <c r="O960" s="298"/>
      <c r="P960" s="299"/>
      <c r="Q960" s="5"/>
      <c r="R960" s="5"/>
      <c r="S960" s="5"/>
      <c r="T960" s="5"/>
      <c r="U960" s="5"/>
      <c r="V960" s="5"/>
      <c r="W960" s="5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4"/>
      <c r="EF960" s="14"/>
      <c r="EG960" s="14"/>
      <c r="EH960" s="14"/>
      <c r="EI960" s="14"/>
      <c r="EJ960" s="14"/>
      <c r="EK960" s="14"/>
      <c r="EL960" s="14"/>
      <c r="EM960" s="14"/>
      <c r="EN960" s="14"/>
      <c r="EO960" s="14"/>
      <c r="EP960" s="14"/>
      <c r="EQ960" s="14"/>
      <c r="ER960" s="14"/>
      <c r="ES960" s="14"/>
      <c r="ET960" s="14"/>
      <c r="EU960" s="14"/>
      <c r="EV960" s="14"/>
      <c r="EW960" s="14"/>
      <c r="EX960" s="14"/>
      <c r="EY960" s="14"/>
      <c r="EZ960" s="14"/>
      <c r="FA960" s="14"/>
      <c r="FB960" s="14"/>
      <c r="FC960" s="14"/>
      <c r="FD960" s="14"/>
      <c r="FE960" s="14"/>
      <c r="FF960" s="14"/>
      <c r="FG960" s="14"/>
      <c r="FH960" s="14"/>
      <c r="FI960" s="14"/>
      <c r="FJ960" s="14"/>
      <c r="FK960" s="14"/>
      <c r="FL960" s="14"/>
      <c r="FM960" s="14"/>
      <c r="FN960" s="14"/>
      <c r="FO960" s="14"/>
      <c r="FP960" s="14"/>
      <c r="FQ960" s="14"/>
      <c r="FR960" s="14"/>
      <c r="FS960" s="14"/>
      <c r="FT960" s="14"/>
      <c r="FU960" s="14"/>
      <c r="FV960" s="14"/>
      <c r="FW960" s="14"/>
      <c r="FX960" s="14"/>
      <c r="FY960" s="14"/>
      <c r="FZ960" s="14"/>
      <c r="GA960" s="14"/>
      <c r="GB960" s="14"/>
      <c r="GC960" s="14"/>
      <c r="GD960" s="14"/>
      <c r="GE960" s="5"/>
      <c r="GF960" s="5"/>
      <c r="GG960" s="5"/>
      <c r="GH960" s="5"/>
      <c r="GI960" s="5"/>
      <c r="GJ960" s="5"/>
      <c r="GK960" s="5"/>
      <c r="GL960" s="5"/>
      <c r="GM960" s="5"/>
      <c r="GN960" s="5"/>
    </row>
    <row r="961" spans="1:196" s="286" customFormat="1">
      <c r="A961" s="1"/>
      <c r="B961" s="2"/>
      <c r="C961" s="2"/>
      <c r="D961" s="2"/>
      <c r="E961" s="5"/>
      <c r="F961" s="369"/>
      <c r="G961" s="369"/>
      <c r="I961" s="5"/>
      <c r="J961" s="5"/>
      <c r="K961" s="295"/>
      <c r="L961" s="5"/>
      <c r="M961" s="298"/>
      <c r="N961" s="5"/>
      <c r="O961" s="298"/>
      <c r="P961" s="299"/>
      <c r="Q961" s="5"/>
      <c r="R961" s="5"/>
      <c r="S961" s="5"/>
      <c r="T961" s="5"/>
      <c r="U961" s="5"/>
      <c r="V961" s="5"/>
      <c r="W961" s="5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4"/>
      <c r="EF961" s="14"/>
      <c r="EG961" s="14"/>
      <c r="EH961" s="14"/>
      <c r="EI961" s="14"/>
      <c r="EJ961" s="14"/>
      <c r="EK961" s="14"/>
      <c r="EL961" s="14"/>
      <c r="EM961" s="14"/>
      <c r="EN961" s="14"/>
      <c r="EO961" s="14"/>
      <c r="EP961" s="14"/>
      <c r="EQ961" s="14"/>
      <c r="ER961" s="14"/>
      <c r="ES961" s="14"/>
      <c r="ET961" s="14"/>
      <c r="EU961" s="14"/>
      <c r="EV961" s="14"/>
      <c r="EW961" s="14"/>
      <c r="EX961" s="14"/>
      <c r="EY961" s="14"/>
      <c r="EZ961" s="14"/>
      <c r="FA961" s="14"/>
      <c r="FB961" s="14"/>
      <c r="FC961" s="14"/>
      <c r="FD961" s="14"/>
      <c r="FE961" s="14"/>
      <c r="FF961" s="14"/>
      <c r="FG961" s="14"/>
      <c r="FH961" s="14"/>
      <c r="FI961" s="14"/>
      <c r="FJ961" s="14"/>
      <c r="FK961" s="14"/>
      <c r="FL961" s="14"/>
      <c r="FM961" s="14"/>
      <c r="FN961" s="14"/>
      <c r="FO961" s="14"/>
      <c r="FP961" s="14"/>
      <c r="FQ961" s="14"/>
      <c r="FR961" s="14"/>
      <c r="FS961" s="14"/>
      <c r="FT961" s="14"/>
      <c r="FU961" s="14"/>
      <c r="FV961" s="14"/>
      <c r="FW961" s="14"/>
      <c r="FX961" s="14"/>
      <c r="FY961" s="14"/>
      <c r="FZ961" s="14"/>
      <c r="GA961" s="14"/>
      <c r="GB961" s="14"/>
      <c r="GC961" s="14"/>
      <c r="GD961" s="14"/>
      <c r="GE961" s="5"/>
      <c r="GF961" s="5"/>
      <c r="GG961" s="5"/>
      <c r="GH961" s="5"/>
      <c r="GI961" s="5"/>
      <c r="GJ961" s="5"/>
      <c r="GK961" s="5"/>
      <c r="GL961" s="5"/>
      <c r="GM961" s="5"/>
      <c r="GN961" s="5"/>
    </row>
    <row r="962" spans="1:196" s="286" customFormat="1">
      <c r="A962" s="1"/>
      <c r="B962" s="2"/>
      <c r="C962" s="2"/>
      <c r="D962" s="2"/>
      <c r="E962" s="5"/>
      <c r="F962" s="369"/>
      <c r="G962" s="369"/>
      <c r="I962" s="5"/>
      <c r="J962" s="5"/>
      <c r="K962" s="295"/>
      <c r="L962" s="5"/>
      <c r="M962" s="298"/>
      <c r="N962" s="5"/>
      <c r="O962" s="298"/>
      <c r="P962" s="299"/>
      <c r="Q962" s="5"/>
      <c r="R962" s="5"/>
      <c r="S962" s="5"/>
      <c r="T962" s="5"/>
      <c r="U962" s="5"/>
      <c r="V962" s="5"/>
      <c r="W962" s="5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4"/>
      <c r="EF962" s="14"/>
      <c r="EG962" s="14"/>
      <c r="EH962" s="14"/>
      <c r="EI962" s="14"/>
      <c r="EJ962" s="14"/>
      <c r="EK962" s="14"/>
      <c r="EL962" s="14"/>
      <c r="EM962" s="14"/>
      <c r="EN962" s="14"/>
      <c r="EO962" s="14"/>
      <c r="EP962" s="14"/>
      <c r="EQ962" s="14"/>
      <c r="ER962" s="14"/>
      <c r="ES962" s="14"/>
      <c r="ET962" s="14"/>
      <c r="EU962" s="14"/>
      <c r="EV962" s="14"/>
      <c r="EW962" s="14"/>
      <c r="EX962" s="14"/>
      <c r="EY962" s="14"/>
      <c r="EZ962" s="14"/>
      <c r="FA962" s="14"/>
      <c r="FB962" s="14"/>
      <c r="FC962" s="14"/>
      <c r="FD962" s="14"/>
      <c r="FE962" s="14"/>
      <c r="FF962" s="14"/>
      <c r="FG962" s="14"/>
      <c r="FH962" s="14"/>
      <c r="FI962" s="14"/>
      <c r="FJ962" s="14"/>
      <c r="FK962" s="14"/>
      <c r="FL962" s="14"/>
      <c r="FM962" s="14"/>
      <c r="FN962" s="14"/>
      <c r="FO962" s="14"/>
      <c r="FP962" s="14"/>
      <c r="FQ962" s="14"/>
      <c r="FR962" s="14"/>
      <c r="FS962" s="14"/>
      <c r="FT962" s="14"/>
      <c r="FU962" s="14"/>
      <c r="FV962" s="14"/>
      <c r="FW962" s="14"/>
      <c r="FX962" s="14"/>
      <c r="FY962" s="14"/>
      <c r="FZ962" s="14"/>
      <c r="GA962" s="14"/>
      <c r="GB962" s="14"/>
      <c r="GC962" s="14"/>
      <c r="GD962" s="14"/>
      <c r="GE962" s="5"/>
      <c r="GF962" s="5"/>
      <c r="GG962" s="5"/>
      <c r="GH962" s="5"/>
      <c r="GI962" s="5"/>
      <c r="GJ962" s="5"/>
      <c r="GK962" s="5"/>
      <c r="GL962" s="5"/>
      <c r="GM962" s="5"/>
      <c r="GN962" s="5"/>
    </row>
    <row r="963" spans="1:196" s="286" customFormat="1">
      <c r="A963" s="1"/>
      <c r="B963" s="2"/>
      <c r="C963" s="2"/>
      <c r="D963" s="2"/>
      <c r="E963" s="5"/>
      <c r="F963" s="369"/>
      <c r="G963" s="369"/>
      <c r="I963" s="5"/>
      <c r="J963" s="5"/>
      <c r="K963" s="295"/>
      <c r="L963" s="5"/>
      <c r="M963" s="298"/>
      <c r="N963" s="5"/>
      <c r="O963" s="298"/>
      <c r="P963" s="299"/>
      <c r="Q963" s="5"/>
      <c r="R963" s="5"/>
      <c r="S963" s="5"/>
      <c r="T963" s="5"/>
      <c r="U963" s="5"/>
      <c r="V963" s="5"/>
      <c r="W963" s="5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4"/>
      <c r="EF963" s="14"/>
      <c r="EG963" s="14"/>
      <c r="EH963" s="14"/>
      <c r="EI963" s="14"/>
      <c r="EJ963" s="14"/>
      <c r="EK963" s="14"/>
      <c r="EL963" s="14"/>
      <c r="EM963" s="14"/>
      <c r="EN963" s="14"/>
      <c r="EO963" s="14"/>
      <c r="EP963" s="14"/>
      <c r="EQ963" s="14"/>
      <c r="ER963" s="14"/>
      <c r="ES963" s="14"/>
      <c r="ET963" s="14"/>
      <c r="EU963" s="14"/>
      <c r="EV963" s="14"/>
      <c r="EW963" s="14"/>
      <c r="EX963" s="14"/>
      <c r="EY963" s="14"/>
      <c r="EZ963" s="14"/>
      <c r="FA963" s="14"/>
      <c r="FB963" s="14"/>
      <c r="FC963" s="14"/>
      <c r="FD963" s="14"/>
      <c r="FE963" s="14"/>
      <c r="FF963" s="14"/>
      <c r="FG963" s="14"/>
      <c r="FH963" s="14"/>
      <c r="FI963" s="14"/>
      <c r="FJ963" s="14"/>
      <c r="FK963" s="14"/>
      <c r="FL963" s="14"/>
      <c r="FM963" s="14"/>
      <c r="FN963" s="14"/>
      <c r="FO963" s="14"/>
      <c r="FP963" s="14"/>
      <c r="FQ963" s="14"/>
      <c r="FR963" s="14"/>
      <c r="FS963" s="14"/>
      <c r="FT963" s="14"/>
      <c r="FU963" s="14"/>
      <c r="FV963" s="14"/>
      <c r="FW963" s="14"/>
      <c r="FX963" s="14"/>
      <c r="FY963" s="14"/>
      <c r="FZ963" s="14"/>
      <c r="GA963" s="14"/>
      <c r="GB963" s="14"/>
      <c r="GC963" s="14"/>
      <c r="GD963" s="14"/>
      <c r="GE963" s="5"/>
      <c r="GF963" s="5"/>
      <c r="GG963" s="5"/>
      <c r="GH963" s="5"/>
      <c r="GI963" s="5"/>
      <c r="GJ963" s="5"/>
      <c r="GK963" s="5"/>
      <c r="GL963" s="5"/>
      <c r="GM963" s="5"/>
      <c r="GN963" s="5"/>
    </row>
    <row r="964" spans="1:196" s="286" customFormat="1">
      <c r="A964" s="1"/>
      <c r="B964" s="2"/>
      <c r="C964" s="2"/>
      <c r="D964" s="2"/>
      <c r="E964" s="5"/>
      <c r="F964" s="369"/>
      <c r="G964" s="369"/>
      <c r="I964" s="5"/>
      <c r="J964" s="5"/>
      <c r="K964" s="295"/>
      <c r="L964" s="5"/>
      <c r="M964" s="298"/>
      <c r="N964" s="5"/>
      <c r="O964" s="298"/>
      <c r="P964" s="299"/>
      <c r="Q964" s="5"/>
      <c r="R964" s="5"/>
      <c r="S964" s="5"/>
      <c r="T964" s="5"/>
      <c r="U964" s="5"/>
      <c r="V964" s="5"/>
      <c r="W964" s="5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4"/>
      <c r="EF964" s="14"/>
      <c r="EG964" s="14"/>
      <c r="EH964" s="14"/>
      <c r="EI964" s="14"/>
      <c r="EJ964" s="14"/>
      <c r="EK964" s="14"/>
      <c r="EL964" s="14"/>
      <c r="EM964" s="14"/>
      <c r="EN964" s="14"/>
      <c r="EO964" s="14"/>
      <c r="EP964" s="14"/>
      <c r="EQ964" s="14"/>
      <c r="ER964" s="14"/>
      <c r="ES964" s="14"/>
      <c r="ET964" s="14"/>
      <c r="EU964" s="14"/>
      <c r="EV964" s="14"/>
      <c r="EW964" s="14"/>
      <c r="EX964" s="14"/>
      <c r="EY964" s="14"/>
      <c r="EZ964" s="14"/>
      <c r="FA964" s="14"/>
      <c r="FB964" s="14"/>
      <c r="FC964" s="14"/>
      <c r="FD964" s="14"/>
      <c r="FE964" s="14"/>
      <c r="FF964" s="14"/>
      <c r="FG964" s="14"/>
      <c r="FH964" s="14"/>
      <c r="FI964" s="14"/>
      <c r="FJ964" s="14"/>
      <c r="FK964" s="14"/>
      <c r="FL964" s="14"/>
      <c r="FM964" s="14"/>
      <c r="FN964" s="14"/>
      <c r="FO964" s="14"/>
      <c r="FP964" s="14"/>
      <c r="FQ964" s="14"/>
      <c r="FR964" s="14"/>
      <c r="FS964" s="14"/>
      <c r="FT964" s="14"/>
      <c r="FU964" s="14"/>
      <c r="FV964" s="14"/>
      <c r="FW964" s="14"/>
      <c r="FX964" s="14"/>
      <c r="FY964" s="14"/>
      <c r="FZ964" s="14"/>
      <c r="GA964" s="14"/>
      <c r="GB964" s="14"/>
      <c r="GC964" s="14"/>
      <c r="GD964" s="14"/>
      <c r="GE964" s="5"/>
      <c r="GF964" s="5"/>
      <c r="GG964" s="5"/>
      <c r="GH964" s="5"/>
      <c r="GI964" s="5"/>
      <c r="GJ964" s="5"/>
      <c r="GK964" s="5"/>
      <c r="GL964" s="5"/>
      <c r="GM964" s="5"/>
      <c r="GN964" s="5"/>
    </row>
    <row r="965" spans="1:196" s="286" customFormat="1">
      <c r="A965" s="1"/>
      <c r="B965" s="2"/>
      <c r="C965" s="2"/>
      <c r="D965" s="2"/>
      <c r="E965" s="5"/>
      <c r="F965" s="369"/>
      <c r="G965" s="369"/>
      <c r="I965" s="5"/>
      <c r="J965" s="5"/>
      <c r="K965" s="295"/>
      <c r="L965" s="5"/>
      <c r="M965" s="298"/>
      <c r="N965" s="5"/>
      <c r="O965" s="298"/>
      <c r="P965" s="299"/>
      <c r="Q965" s="5"/>
      <c r="R965" s="5"/>
      <c r="S965" s="5"/>
      <c r="T965" s="5"/>
      <c r="U965" s="5"/>
      <c r="V965" s="5"/>
      <c r="W965" s="5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  <c r="ER965" s="14"/>
      <c r="ES965" s="14"/>
      <c r="ET965" s="14"/>
      <c r="EU965" s="14"/>
      <c r="EV965" s="14"/>
      <c r="EW965" s="14"/>
      <c r="EX965" s="14"/>
      <c r="EY965" s="14"/>
      <c r="EZ965" s="14"/>
      <c r="FA965" s="14"/>
      <c r="FB965" s="14"/>
      <c r="FC965" s="14"/>
      <c r="FD965" s="14"/>
      <c r="FE965" s="14"/>
      <c r="FF965" s="14"/>
      <c r="FG965" s="14"/>
      <c r="FH965" s="14"/>
      <c r="FI965" s="14"/>
      <c r="FJ965" s="14"/>
      <c r="FK965" s="14"/>
      <c r="FL965" s="14"/>
      <c r="FM965" s="14"/>
      <c r="FN965" s="14"/>
      <c r="FO965" s="14"/>
      <c r="FP965" s="14"/>
      <c r="FQ965" s="14"/>
      <c r="FR965" s="14"/>
      <c r="FS965" s="14"/>
      <c r="FT965" s="14"/>
      <c r="FU965" s="14"/>
      <c r="FV965" s="14"/>
      <c r="FW965" s="14"/>
      <c r="FX965" s="14"/>
      <c r="FY965" s="14"/>
      <c r="FZ965" s="14"/>
      <c r="GA965" s="14"/>
      <c r="GB965" s="14"/>
      <c r="GC965" s="14"/>
      <c r="GD965" s="14"/>
      <c r="GE965" s="5"/>
      <c r="GF965" s="5"/>
      <c r="GG965" s="5"/>
      <c r="GH965" s="5"/>
      <c r="GI965" s="5"/>
      <c r="GJ965" s="5"/>
      <c r="GK965" s="5"/>
      <c r="GL965" s="5"/>
      <c r="GM965" s="5"/>
      <c r="GN965" s="5"/>
    </row>
    <row r="966" spans="1:196" s="286" customFormat="1">
      <c r="A966" s="1"/>
      <c r="B966" s="2"/>
      <c r="C966" s="2"/>
      <c r="D966" s="2"/>
      <c r="E966" s="5"/>
      <c r="F966" s="369"/>
      <c r="G966" s="369"/>
      <c r="I966" s="5"/>
      <c r="J966" s="5"/>
      <c r="K966" s="295"/>
      <c r="L966" s="5"/>
      <c r="M966" s="298"/>
      <c r="N966" s="5"/>
      <c r="O966" s="298"/>
      <c r="P966" s="299"/>
      <c r="Q966" s="5"/>
      <c r="R966" s="5"/>
      <c r="S966" s="5"/>
      <c r="T966" s="5"/>
      <c r="U966" s="5"/>
      <c r="V966" s="5"/>
      <c r="W966" s="5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  <c r="ER966" s="14"/>
      <c r="ES966" s="14"/>
      <c r="ET966" s="14"/>
      <c r="EU966" s="14"/>
      <c r="EV966" s="14"/>
      <c r="EW966" s="14"/>
      <c r="EX966" s="14"/>
      <c r="EY966" s="14"/>
      <c r="EZ966" s="14"/>
      <c r="FA966" s="14"/>
      <c r="FB966" s="14"/>
      <c r="FC966" s="14"/>
      <c r="FD966" s="14"/>
      <c r="FE966" s="14"/>
      <c r="FF966" s="14"/>
      <c r="FG966" s="14"/>
      <c r="FH966" s="14"/>
      <c r="FI966" s="14"/>
      <c r="FJ966" s="14"/>
      <c r="FK966" s="14"/>
      <c r="FL966" s="14"/>
      <c r="FM966" s="14"/>
      <c r="FN966" s="14"/>
      <c r="FO966" s="14"/>
      <c r="FP966" s="14"/>
      <c r="FQ966" s="14"/>
      <c r="FR966" s="14"/>
      <c r="FS966" s="14"/>
      <c r="FT966" s="14"/>
      <c r="FU966" s="14"/>
      <c r="FV966" s="14"/>
      <c r="FW966" s="14"/>
      <c r="FX966" s="14"/>
      <c r="FY966" s="14"/>
      <c r="FZ966" s="14"/>
      <c r="GA966" s="14"/>
      <c r="GB966" s="14"/>
      <c r="GC966" s="14"/>
      <c r="GD966" s="14"/>
      <c r="GE966" s="5"/>
      <c r="GF966" s="5"/>
      <c r="GG966" s="5"/>
      <c r="GH966" s="5"/>
      <c r="GI966" s="5"/>
      <c r="GJ966" s="5"/>
      <c r="GK966" s="5"/>
      <c r="GL966" s="5"/>
      <c r="GM966" s="5"/>
      <c r="GN966" s="5"/>
    </row>
    <row r="967" spans="1:196" s="286" customFormat="1">
      <c r="A967" s="1"/>
      <c r="B967" s="2"/>
      <c r="C967" s="2"/>
      <c r="D967" s="2"/>
      <c r="E967" s="5"/>
      <c r="F967" s="369"/>
      <c r="G967" s="369"/>
      <c r="I967" s="5"/>
      <c r="J967" s="5"/>
      <c r="K967" s="295"/>
      <c r="L967" s="5"/>
      <c r="M967" s="298"/>
      <c r="N967" s="5"/>
      <c r="O967" s="298"/>
      <c r="P967" s="299"/>
      <c r="Q967" s="5"/>
      <c r="R967" s="5"/>
      <c r="S967" s="5"/>
      <c r="T967" s="5"/>
      <c r="U967" s="5"/>
      <c r="V967" s="5"/>
      <c r="W967" s="5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4"/>
      <c r="EF967" s="14"/>
      <c r="EG967" s="14"/>
      <c r="EH967" s="14"/>
      <c r="EI967" s="14"/>
      <c r="EJ967" s="14"/>
      <c r="EK967" s="14"/>
      <c r="EL967" s="14"/>
      <c r="EM967" s="14"/>
      <c r="EN967" s="14"/>
      <c r="EO967" s="14"/>
      <c r="EP967" s="14"/>
      <c r="EQ967" s="14"/>
      <c r="ER967" s="14"/>
      <c r="ES967" s="14"/>
      <c r="ET967" s="14"/>
      <c r="EU967" s="14"/>
      <c r="EV967" s="14"/>
      <c r="EW967" s="14"/>
      <c r="EX967" s="14"/>
      <c r="EY967" s="14"/>
      <c r="EZ967" s="14"/>
      <c r="FA967" s="14"/>
      <c r="FB967" s="14"/>
      <c r="FC967" s="14"/>
      <c r="FD967" s="14"/>
      <c r="FE967" s="14"/>
      <c r="FF967" s="14"/>
      <c r="FG967" s="14"/>
      <c r="FH967" s="14"/>
      <c r="FI967" s="14"/>
      <c r="FJ967" s="14"/>
      <c r="FK967" s="14"/>
      <c r="FL967" s="14"/>
      <c r="FM967" s="14"/>
      <c r="FN967" s="14"/>
      <c r="FO967" s="14"/>
      <c r="FP967" s="14"/>
      <c r="FQ967" s="14"/>
      <c r="FR967" s="14"/>
      <c r="FS967" s="14"/>
      <c r="FT967" s="14"/>
      <c r="FU967" s="14"/>
      <c r="FV967" s="14"/>
      <c r="FW967" s="14"/>
      <c r="FX967" s="14"/>
      <c r="FY967" s="14"/>
      <c r="FZ967" s="14"/>
      <c r="GA967" s="14"/>
      <c r="GB967" s="14"/>
      <c r="GC967" s="14"/>
      <c r="GD967" s="14"/>
      <c r="GE967" s="5"/>
      <c r="GF967" s="5"/>
      <c r="GG967" s="5"/>
      <c r="GH967" s="5"/>
      <c r="GI967" s="5"/>
      <c r="GJ967" s="5"/>
      <c r="GK967" s="5"/>
      <c r="GL967" s="5"/>
      <c r="GM967" s="5"/>
      <c r="GN967" s="5"/>
    </row>
    <row r="968" spans="1:196" s="286" customFormat="1">
      <c r="A968" s="1"/>
      <c r="B968" s="2"/>
      <c r="C968" s="2"/>
      <c r="D968" s="2"/>
      <c r="E968" s="5"/>
      <c r="F968" s="369"/>
      <c r="G968" s="369"/>
      <c r="I968" s="5"/>
      <c r="J968" s="5"/>
      <c r="K968" s="295"/>
      <c r="L968" s="5"/>
      <c r="M968" s="298"/>
      <c r="N968" s="5"/>
      <c r="O968" s="298"/>
      <c r="P968" s="299"/>
      <c r="Q968" s="5"/>
      <c r="R968" s="5"/>
      <c r="S968" s="5"/>
      <c r="T968" s="5"/>
      <c r="U968" s="5"/>
      <c r="V968" s="5"/>
      <c r="W968" s="5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4"/>
      <c r="EF968" s="14"/>
      <c r="EG968" s="14"/>
      <c r="EH968" s="14"/>
      <c r="EI968" s="14"/>
      <c r="EJ968" s="14"/>
      <c r="EK968" s="14"/>
      <c r="EL968" s="14"/>
      <c r="EM968" s="14"/>
      <c r="EN968" s="14"/>
      <c r="EO968" s="14"/>
      <c r="EP968" s="14"/>
      <c r="EQ968" s="14"/>
      <c r="ER968" s="14"/>
      <c r="ES968" s="14"/>
      <c r="ET968" s="14"/>
      <c r="EU968" s="14"/>
      <c r="EV968" s="14"/>
      <c r="EW968" s="14"/>
      <c r="EX968" s="14"/>
      <c r="EY968" s="14"/>
      <c r="EZ968" s="14"/>
      <c r="FA968" s="14"/>
      <c r="FB968" s="14"/>
      <c r="FC968" s="14"/>
      <c r="FD968" s="14"/>
      <c r="FE968" s="14"/>
      <c r="FF968" s="14"/>
      <c r="FG968" s="14"/>
      <c r="FH968" s="14"/>
      <c r="FI968" s="14"/>
      <c r="FJ968" s="14"/>
      <c r="FK968" s="14"/>
      <c r="FL968" s="14"/>
      <c r="FM968" s="14"/>
      <c r="FN968" s="14"/>
      <c r="FO968" s="14"/>
      <c r="FP968" s="14"/>
      <c r="FQ968" s="14"/>
      <c r="FR968" s="14"/>
      <c r="FS968" s="14"/>
      <c r="FT968" s="14"/>
      <c r="FU968" s="14"/>
      <c r="FV968" s="14"/>
      <c r="FW968" s="14"/>
      <c r="FX968" s="14"/>
      <c r="FY968" s="14"/>
      <c r="FZ968" s="14"/>
      <c r="GA968" s="14"/>
      <c r="GB968" s="14"/>
      <c r="GC968" s="14"/>
      <c r="GD968" s="14"/>
      <c r="GE968" s="5"/>
      <c r="GF968" s="5"/>
      <c r="GG968" s="5"/>
      <c r="GH968" s="5"/>
      <c r="GI968" s="5"/>
      <c r="GJ968" s="5"/>
      <c r="GK968" s="5"/>
      <c r="GL968" s="5"/>
      <c r="GM968" s="5"/>
      <c r="GN968" s="5"/>
    </row>
    <row r="969" spans="1:196" s="286" customFormat="1">
      <c r="A969" s="1"/>
      <c r="B969" s="2"/>
      <c r="C969" s="2"/>
      <c r="D969" s="2"/>
      <c r="E969" s="5"/>
      <c r="F969" s="369"/>
      <c r="G969" s="369"/>
      <c r="I969" s="5"/>
      <c r="J969" s="5"/>
      <c r="K969" s="295"/>
      <c r="L969" s="5"/>
      <c r="M969" s="298"/>
      <c r="N969" s="5"/>
      <c r="O969" s="298"/>
      <c r="P969" s="299"/>
      <c r="Q969" s="5"/>
      <c r="R969" s="5"/>
      <c r="S969" s="5"/>
      <c r="T969" s="5"/>
      <c r="U969" s="5"/>
      <c r="V969" s="5"/>
      <c r="W969" s="5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4"/>
      <c r="ER969" s="14"/>
      <c r="ES969" s="14"/>
      <c r="ET969" s="14"/>
      <c r="EU969" s="14"/>
      <c r="EV969" s="14"/>
      <c r="EW969" s="14"/>
      <c r="EX969" s="14"/>
      <c r="EY969" s="14"/>
      <c r="EZ969" s="14"/>
      <c r="FA969" s="14"/>
      <c r="FB969" s="14"/>
      <c r="FC969" s="14"/>
      <c r="FD969" s="14"/>
      <c r="FE969" s="14"/>
      <c r="FF969" s="14"/>
      <c r="FG969" s="14"/>
      <c r="FH969" s="14"/>
      <c r="FI969" s="14"/>
      <c r="FJ969" s="14"/>
      <c r="FK969" s="14"/>
      <c r="FL969" s="14"/>
      <c r="FM969" s="14"/>
      <c r="FN969" s="14"/>
      <c r="FO969" s="14"/>
      <c r="FP969" s="14"/>
      <c r="FQ969" s="14"/>
      <c r="FR969" s="14"/>
      <c r="FS969" s="14"/>
      <c r="FT969" s="14"/>
      <c r="FU969" s="14"/>
      <c r="FV969" s="14"/>
      <c r="FW969" s="14"/>
      <c r="FX969" s="14"/>
      <c r="FY969" s="14"/>
      <c r="FZ969" s="14"/>
      <c r="GA969" s="14"/>
      <c r="GB969" s="14"/>
      <c r="GC969" s="14"/>
      <c r="GD969" s="14"/>
      <c r="GE969" s="5"/>
      <c r="GF969" s="5"/>
      <c r="GG969" s="5"/>
      <c r="GH969" s="5"/>
      <c r="GI969" s="5"/>
      <c r="GJ969" s="5"/>
      <c r="GK969" s="5"/>
      <c r="GL969" s="5"/>
      <c r="GM969" s="5"/>
      <c r="GN969" s="5"/>
    </row>
    <row r="970" spans="1:196" s="286" customFormat="1">
      <c r="A970" s="1"/>
      <c r="B970" s="2"/>
      <c r="C970" s="2"/>
      <c r="D970" s="2"/>
      <c r="E970" s="5"/>
      <c r="F970" s="369"/>
      <c r="G970" s="369"/>
      <c r="I970" s="5"/>
      <c r="J970" s="5"/>
      <c r="K970" s="295"/>
      <c r="L970" s="5"/>
      <c r="M970" s="298"/>
      <c r="N970" s="5"/>
      <c r="O970" s="298"/>
      <c r="P970" s="299"/>
      <c r="Q970" s="5"/>
      <c r="R970" s="5"/>
      <c r="S970" s="5"/>
      <c r="T970" s="5"/>
      <c r="U970" s="5"/>
      <c r="V970" s="5"/>
      <c r="W970" s="5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4"/>
      <c r="EF970" s="14"/>
      <c r="EG970" s="14"/>
      <c r="EH970" s="14"/>
      <c r="EI970" s="14"/>
      <c r="EJ970" s="14"/>
      <c r="EK970" s="14"/>
      <c r="EL970" s="14"/>
      <c r="EM970" s="14"/>
      <c r="EN970" s="14"/>
      <c r="EO970" s="14"/>
      <c r="EP970" s="14"/>
      <c r="EQ970" s="14"/>
      <c r="ER970" s="14"/>
      <c r="ES970" s="14"/>
      <c r="ET970" s="14"/>
      <c r="EU970" s="14"/>
      <c r="EV970" s="14"/>
      <c r="EW970" s="14"/>
      <c r="EX970" s="14"/>
      <c r="EY970" s="14"/>
      <c r="EZ970" s="14"/>
      <c r="FA970" s="14"/>
      <c r="FB970" s="14"/>
      <c r="FC970" s="14"/>
      <c r="FD970" s="14"/>
      <c r="FE970" s="14"/>
      <c r="FF970" s="14"/>
      <c r="FG970" s="14"/>
      <c r="FH970" s="14"/>
      <c r="FI970" s="14"/>
      <c r="FJ970" s="14"/>
      <c r="FK970" s="14"/>
      <c r="FL970" s="14"/>
      <c r="FM970" s="14"/>
      <c r="FN970" s="14"/>
      <c r="FO970" s="14"/>
      <c r="FP970" s="14"/>
      <c r="FQ970" s="14"/>
      <c r="FR970" s="14"/>
      <c r="FS970" s="14"/>
      <c r="FT970" s="14"/>
      <c r="FU970" s="14"/>
      <c r="FV970" s="14"/>
      <c r="FW970" s="14"/>
      <c r="FX970" s="14"/>
      <c r="FY970" s="14"/>
      <c r="FZ970" s="14"/>
      <c r="GA970" s="14"/>
      <c r="GB970" s="14"/>
      <c r="GC970" s="14"/>
      <c r="GD970" s="14"/>
      <c r="GE970" s="5"/>
      <c r="GF970" s="5"/>
      <c r="GG970" s="5"/>
      <c r="GH970" s="5"/>
      <c r="GI970" s="5"/>
      <c r="GJ970" s="5"/>
      <c r="GK970" s="5"/>
      <c r="GL970" s="5"/>
      <c r="GM970" s="5"/>
      <c r="GN970" s="5"/>
    </row>
    <row r="971" spans="1:196" s="286" customFormat="1">
      <c r="A971" s="1"/>
      <c r="B971" s="2"/>
      <c r="C971" s="2"/>
      <c r="D971" s="2"/>
      <c r="E971" s="5"/>
      <c r="F971" s="369"/>
      <c r="G971" s="369"/>
      <c r="I971" s="5"/>
      <c r="J971" s="5"/>
      <c r="K971" s="295"/>
      <c r="L971" s="5"/>
      <c r="M971" s="298"/>
      <c r="N971" s="5"/>
      <c r="O971" s="298"/>
      <c r="P971" s="299"/>
      <c r="Q971" s="5"/>
      <c r="R971" s="5"/>
      <c r="S971" s="5"/>
      <c r="T971" s="5"/>
      <c r="U971" s="5"/>
      <c r="V971" s="5"/>
      <c r="W971" s="5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/>
      <c r="EA971" s="14"/>
      <c r="EB971" s="14"/>
      <c r="EC971" s="14"/>
      <c r="ED971" s="14"/>
      <c r="EE971" s="14"/>
      <c r="EF971" s="14"/>
      <c r="EG971" s="14"/>
      <c r="EH971" s="14"/>
      <c r="EI971" s="14"/>
      <c r="EJ971" s="14"/>
      <c r="EK971" s="14"/>
      <c r="EL971" s="14"/>
      <c r="EM971" s="14"/>
      <c r="EN971" s="14"/>
      <c r="EO971" s="14"/>
      <c r="EP971" s="14"/>
      <c r="EQ971" s="14"/>
      <c r="ER971" s="14"/>
      <c r="ES971" s="14"/>
      <c r="ET971" s="14"/>
      <c r="EU971" s="14"/>
      <c r="EV971" s="14"/>
      <c r="EW971" s="14"/>
      <c r="EX971" s="14"/>
      <c r="EY971" s="14"/>
      <c r="EZ971" s="14"/>
      <c r="FA971" s="14"/>
      <c r="FB971" s="14"/>
      <c r="FC971" s="14"/>
      <c r="FD971" s="14"/>
      <c r="FE971" s="14"/>
      <c r="FF971" s="14"/>
      <c r="FG971" s="14"/>
      <c r="FH971" s="14"/>
      <c r="FI971" s="14"/>
      <c r="FJ971" s="14"/>
      <c r="FK971" s="14"/>
      <c r="FL971" s="14"/>
      <c r="FM971" s="14"/>
      <c r="FN971" s="14"/>
      <c r="FO971" s="14"/>
      <c r="FP971" s="14"/>
      <c r="FQ971" s="14"/>
      <c r="FR971" s="14"/>
      <c r="FS971" s="14"/>
      <c r="FT971" s="14"/>
      <c r="FU971" s="14"/>
      <c r="FV971" s="14"/>
      <c r="FW971" s="14"/>
      <c r="FX971" s="14"/>
      <c r="FY971" s="14"/>
      <c r="FZ971" s="14"/>
      <c r="GA971" s="14"/>
      <c r="GB971" s="14"/>
      <c r="GC971" s="14"/>
      <c r="GD971" s="14"/>
      <c r="GE971" s="5"/>
      <c r="GF971" s="5"/>
      <c r="GG971" s="5"/>
      <c r="GH971" s="5"/>
      <c r="GI971" s="5"/>
      <c r="GJ971" s="5"/>
      <c r="GK971" s="5"/>
      <c r="GL971" s="5"/>
      <c r="GM971" s="5"/>
      <c r="GN971" s="5"/>
    </row>
    <row r="972" spans="1:196" s="286" customFormat="1">
      <c r="A972" s="1"/>
      <c r="B972" s="2"/>
      <c r="C972" s="2"/>
      <c r="D972" s="2"/>
      <c r="E972" s="5"/>
      <c r="F972" s="369"/>
      <c r="G972" s="369"/>
      <c r="I972" s="5"/>
      <c r="J972" s="5"/>
      <c r="K972" s="295"/>
      <c r="L972" s="5"/>
      <c r="M972" s="298"/>
      <c r="N972" s="5"/>
      <c r="O972" s="298"/>
      <c r="P972" s="299"/>
      <c r="Q972" s="5"/>
      <c r="R972" s="5"/>
      <c r="S972" s="5"/>
      <c r="T972" s="5"/>
      <c r="U972" s="5"/>
      <c r="V972" s="5"/>
      <c r="W972" s="5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4"/>
      <c r="EF972" s="14"/>
      <c r="EG972" s="14"/>
      <c r="EH972" s="14"/>
      <c r="EI972" s="14"/>
      <c r="EJ972" s="14"/>
      <c r="EK972" s="14"/>
      <c r="EL972" s="14"/>
      <c r="EM972" s="14"/>
      <c r="EN972" s="14"/>
      <c r="EO972" s="14"/>
      <c r="EP972" s="14"/>
      <c r="EQ972" s="14"/>
      <c r="ER972" s="14"/>
      <c r="ES972" s="14"/>
      <c r="ET972" s="14"/>
      <c r="EU972" s="14"/>
      <c r="EV972" s="14"/>
      <c r="EW972" s="14"/>
      <c r="EX972" s="14"/>
      <c r="EY972" s="14"/>
      <c r="EZ972" s="14"/>
      <c r="FA972" s="14"/>
      <c r="FB972" s="14"/>
      <c r="FC972" s="14"/>
      <c r="FD972" s="14"/>
      <c r="FE972" s="14"/>
      <c r="FF972" s="14"/>
      <c r="FG972" s="14"/>
      <c r="FH972" s="14"/>
      <c r="FI972" s="14"/>
      <c r="FJ972" s="14"/>
      <c r="FK972" s="14"/>
      <c r="FL972" s="14"/>
      <c r="FM972" s="14"/>
      <c r="FN972" s="14"/>
      <c r="FO972" s="14"/>
      <c r="FP972" s="14"/>
      <c r="FQ972" s="14"/>
      <c r="FR972" s="14"/>
      <c r="FS972" s="14"/>
      <c r="FT972" s="14"/>
      <c r="FU972" s="14"/>
      <c r="FV972" s="14"/>
      <c r="FW972" s="14"/>
      <c r="FX972" s="14"/>
      <c r="FY972" s="14"/>
      <c r="FZ972" s="14"/>
      <c r="GA972" s="14"/>
      <c r="GB972" s="14"/>
      <c r="GC972" s="14"/>
      <c r="GD972" s="14"/>
      <c r="GE972" s="5"/>
      <c r="GF972" s="5"/>
      <c r="GG972" s="5"/>
      <c r="GH972" s="5"/>
      <c r="GI972" s="5"/>
      <c r="GJ972" s="5"/>
      <c r="GK972" s="5"/>
      <c r="GL972" s="5"/>
      <c r="GM972" s="5"/>
      <c r="GN972" s="5"/>
    </row>
    <row r="973" spans="1:196" s="286" customFormat="1">
      <c r="A973" s="1"/>
      <c r="B973" s="2"/>
      <c r="C973" s="2"/>
      <c r="D973" s="2"/>
      <c r="E973" s="5"/>
      <c r="F973" s="369"/>
      <c r="G973" s="369"/>
      <c r="I973" s="5"/>
      <c r="J973" s="5"/>
      <c r="K973" s="295"/>
      <c r="L973" s="5"/>
      <c r="M973" s="298"/>
      <c r="N973" s="5"/>
      <c r="O973" s="298"/>
      <c r="P973" s="299"/>
      <c r="Q973" s="5"/>
      <c r="R973" s="5"/>
      <c r="S973" s="5"/>
      <c r="T973" s="5"/>
      <c r="U973" s="5"/>
      <c r="V973" s="5"/>
      <c r="W973" s="5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4"/>
      <c r="EF973" s="14"/>
      <c r="EG973" s="14"/>
      <c r="EH973" s="14"/>
      <c r="EI973" s="14"/>
      <c r="EJ973" s="14"/>
      <c r="EK973" s="14"/>
      <c r="EL973" s="14"/>
      <c r="EM973" s="14"/>
      <c r="EN973" s="14"/>
      <c r="EO973" s="14"/>
      <c r="EP973" s="14"/>
      <c r="EQ973" s="14"/>
      <c r="ER973" s="14"/>
      <c r="ES973" s="14"/>
      <c r="ET973" s="14"/>
      <c r="EU973" s="14"/>
      <c r="EV973" s="14"/>
      <c r="EW973" s="14"/>
      <c r="EX973" s="14"/>
      <c r="EY973" s="14"/>
      <c r="EZ973" s="14"/>
      <c r="FA973" s="14"/>
      <c r="FB973" s="14"/>
      <c r="FC973" s="14"/>
      <c r="FD973" s="14"/>
      <c r="FE973" s="14"/>
      <c r="FF973" s="14"/>
      <c r="FG973" s="14"/>
      <c r="FH973" s="14"/>
      <c r="FI973" s="14"/>
      <c r="FJ973" s="14"/>
      <c r="FK973" s="14"/>
      <c r="FL973" s="14"/>
      <c r="FM973" s="14"/>
      <c r="FN973" s="14"/>
      <c r="FO973" s="14"/>
      <c r="FP973" s="14"/>
      <c r="FQ973" s="14"/>
      <c r="FR973" s="14"/>
      <c r="FS973" s="14"/>
      <c r="FT973" s="14"/>
      <c r="FU973" s="14"/>
      <c r="FV973" s="14"/>
      <c r="FW973" s="14"/>
      <c r="FX973" s="14"/>
      <c r="FY973" s="14"/>
      <c r="FZ973" s="14"/>
      <c r="GA973" s="14"/>
      <c r="GB973" s="14"/>
      <c r="GC973" s="14"/>
      <c r="GD973" s="14"/>
      <c r="GE973" s="5"/>
      <c r="GF973" s="5"/>
      <c r="GG973" s="5"/>
      <c r="GH973" s="5"/>
      <c r="GI973" s="5"/>
      <c r="GJ973" s="5"/>
      <c r="GK973" s="5"/>
      <c r="GL973" s="5"/>
      <c r="GM973" s="5"/>
      <c r="GN973" s="5"/>
    </row>
    <row r="974" spans="1:196" s="286" customFormat="1">
      <c r="A974" s="1"/>
      <c r="B974" s="2"/>
      <c r="C974" s="2"/>
      <c r="D974" s="2"/>
      <c r="E974" s="5"/>
      <c r="F974" s="369"/>
      <c r="G974" s="369"/>
      <c r="I974" s="5"/>
      <c r="J974" s="5"/>
      <c r="K974" s="295"/>
      <c r="L974" s="5"/>
      <c r="M974" s="298"/>
      <c r="N974" s="5"/>
      <c r="O974" s="298"/>
      <c r="P974" s="299"/>
      <c r="Q974" s="5"/>
      <c r="R974" s="5"/>
      <c r="S974" s="5"/>
      <c r="T974" s="5"/>
      <c r="U974" s="5"/>
      <c r="V974" s="5"/>
      <c r="W974" s="5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4"/>
      <c r="EF974" s="14"/>
      <c r="EG974" s="14"/>
      <c r="EH974" s="14"/>
      <c r="EI974" s="14"/>
      <c r="EJ974" s="14"/>
      <c r="EK974" s="14"/>
      <c r="EL974" s="14"/>
      <c r="EM974" s="14"/>
      <c r="EN974" s="14"/>
      <c r="EO974" s="14"/>
      <c r="EP974" s="14"/>
      <c r="EQ974" s="14"/>
      <c r="ER974" s="14"/>
      <c r="ES974" s="14"/>
      <c r="ET974" s="14"/>
      <c r="EU974" s="14"/>
      <c r="EV974" s="14"/>
      <c r="EW974" s="14"/>
      <c r="EX974" s="14"/>
      <c r="EY974" s="14"/>
      <c r="EZ974" s="14"/>
      <c r="FA974" s="14"/>
      <c r="FB974" s="14"/>
      <c r="FC974" s="14"/>
      <c r="FD974" s="14"/>
      <c r="FE974" s="14"/>
      <c r="FF974" s="14"/>
      <c r="FG974" s="14"/>
      <c r="FH974" s="14"/>
      <c r="FI974" s="14"/>
      <c r="FJ974" s="14"/>
      <c r="FK974" s="14"/>
      <c r="FL974" s="14"/>
      <c r="FM974" s="14"/>
      <c r="FN974" s="14"/>
      <c r="FO974" s="14"/>
      <c r="FP974" s="14"/>
      <c r="FQ974" s="14"/>
      <c r="FR974" s="14"/>
      <c r="FS974" s="14"/>
      <c r="FT974" s="14"/>
      <c r="FU974" s="14"/>
      <c r="FV974" s="14"/>
      <c r="FW974" s="14"/>
      <c r="FX974" s="14"/>
      <c r="FY974" s="14"/>
      <c r="FZ974" s="14"/>
      <c r="GA974" s="14"/>
      <c r="GB974" s="14"/>
      <c r="GC974" s="14"/>
      <c r="GD974" s="14"/>
      <c r="GE974" s="5"/>
      <c r="GF974" s="5"/>
      <c r="GG974" s="5"/>
      <c r="GH974" s="5"/>
      <c r="GI974" s="5"/>
      <c r="GJ974" s="5"/>
      <c r="GK974" s="5"/>
      <c r="GL974" s="5"/>
      <c r="GM974" s="5"/>
      <c r="GN974" s="5"/>
    </row>
    <row r="975" spans="1:196" s="286" customFormat="1">
      <c r="A975" s="1"/>
      <c r="B975" s="2"/>
      <c r="C975" s="2"/>
      <c r="D975" s="2"/>
      <c r="E975" s="5"/>
      <c r="F975" s="369"/>
      <c r="G975" s="369"/>
      <c r="I975" s="5"/>
      <c r="J975" s="5"/>
      <c r="K975" s="295"/>
      <c r="L975" s="5"/>
      <c r="M975" s="298"/>
      <c r="N975" s="5"/>
      <c r="O975" s="298"/>
      <c r="P975" s="299"/>
      <c r="Q975" s="5"/>
      <c r="R975" s="5"/>
      <c r="S975" s="5"/>
      <c r="T975" s="5"/>
      <c r="U975" s="5"/>
      <c r="V975" s="5"/>
      <c r="W975" s="5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4"/>
      <c r="EF975" s="14"/>
      <c r="EG975" s="14"/>
      <c r="EH975" s="14"/>
      <c r="EI975" s="14"/>
      <c r="EJ975" s="14"/>
      <c r="EK975" s="14"/>
      <c r="EL975" s="14"/>
      <c r="EM975" s="14"/>
      <c r="EN975" s="14"/>
      <c r="EO975" s="14"/>
      <c r="EP975" s="14"/>
      <c r="EQ975" s="14"/>
      <c r="ER975" s="14"/>
      <c r="ES975" s="14"/>
      <c r="ET975" s="14"/>
      <c r="EU975" s="14"/>
      <c r="EV975" s="14"/>
      <c r="EW975" s="14"/>
      <c r="EX975" s="14"/>
      <c r="EY975" s="14"/>
      <c r="EZ975" s="14"/>
      <c r="FA975" s="14"/>
      <c r="FB975" s="14"/>
      <c r="FC975" s="14"/>
      <c r="FD975" s="14"/>
      <c r="FE975" s="14"/>
      <c r="FF975" s="14"/>
      <c r="FG975" s="14"/>
      <c r="FH975" s="14"/>
      <c r="FI975" s="14"/>
      <c r="FJ975" s="14"/>
      <c r="FK975" s="14"/>
      <c r="FL975" s="14"/>
      <c r="FM975" s="14"/>
      <c r="FN975" s="14"/>
      <c r="FO975" s="14"/>
      <c r="FP975" s="14"/>
      <c r="FQ975" s="14"/>
      <c r="FR975" s="14"/>
      <c r="FS975" s="14"/>
      <c r="FT975" s="14"/>
      <c r="FU975" s="14"/>
      <c r="FV975" s="14"/>
      <c r="FW975" s="14"/>
      <c r="FX975" s="14"/>
      <c r="FY975" s="14"/>
      <c r="FZ975" s="14"/>
      <c r="GA975" s="14"/>
      <c r="GB975" s="14"/>
      <c r="GC975" s="14"/>
      <c r="GD975" s="14"/>
      <c r="GE975" s="5"/>
      <c r="GF975" s="5"/>
      <c r="GG975" s="5"/>
      <c r="GH975" s="5"/>
      <c r="GI975" s="5"/>
      <c r="GJ975" s="5"/>
      <c r="GK975" s="5"/>
      <c r="GL975" s="5"/>
      <c r="GM975" s="5"/>
      <c r="GN975" s="5"/>
    </row>
    <row r="976" spans="1:196" s="286" customFormat="1">
      <c r="A976" s="1"/>
      <c r="B976" s="2"/>
      <c r="C976" s="2"/>
      <c r="D976" s="2"/>
      <c r="E976" s="5"/>
      <c r="F976" s="369"/>
      <c r="G976" s="369"/>
      <c r="I976" s="5"/>
      <c r="J976" s="5"/>
      <c r="K976" s="295"/>
      <c r="L976" s="5"/>
      <c r="M976" s="298"/>
      <c r="N976" s="5"/>
      <c r="O976" s="298"/>
      <c r="P976" s="299"/>
      <c r="Q976" s="5"/>
      <c r="R976" s="5"/>
      <c r="S976" s="5"/>
      <c r="T976" s="5"/>
      <c r="U976" s="5"/>
      <c r="V976" s="5"/>
      <c r="W976" s="5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4"/>
      <c r="EF976" s="14"/>
      <c r="EG976" s="14"/>
      <c r="EH976" s="14"/>
      <c r="EI976" s="14"/>
      <c r="EJ976" s="14"/>
      <c r="EK976" s="14"/>
      <c r="EL976" s="14"/>
      <c r="EM976" s="14"/>
      <c r="EN976" s="14"/>
      <c r="EO976" s="14"/>
      <c r="EP976" s="14"/>
      <c r="EQ976" s="14"/>
      <c r="ER976" s="14"/>
      <c r="ES976" s="14"/>
      <c r="ET976" s="14"/>
      <c r="EU976" s="14"/>
      <c r="EV976" s="14"/>
      <c r="EW976" s="14"/>
      <c r="EX976" s="14"/>
      <c r="EY976" s="14"/>
      <c r="EZ976" s="14"/>
      <c r="FA976" s="14"/>
      <c r="FB976" s="14"/>
      <c r="FC976" s="14"/>
      <c r="FD976" s="14"/>
      <c r="FE976" s="14"/>
      <c r="FF976" s="14"/>
      <c r="FG976" s="14"/>
      <c r="FH976" s="14"/>
      <c r="FI976" s="14"/>
      <c r="FJ976" s="14"/>
      <c r="FK976" s="14"/>
      <c r="FL976" s="14"/>
      <c r="FM976" s="14"/>
      <c r="FN976" s="14"/>
      <c r="FO976" s="14"/>
      <c r="FP976" s="14"/>
      <c r="FQ976" s="14"/>
      <c r="FR976" s="14"/>
      <c r="FS976" s="14"/>
      <c r="FT976" s="14"/>
      <c r="FU976" s="14"/>
      <c r="FV976" s="14"/>
      <c r="FW976" s="14"/>
      <c r="FX976" s="14"/>
      <c r="FY976" s="14"/>
      <c r="FZ976" s="14"/>
      <c r="GA976" s="14"/>
      <c r="GB976" s="14"/>
      <c r="GC976" s="14"/>
      <c r="GD976" s="14"/>
      <c r="GE976" s="5"/>
      <c r="GF976" s="5"/>
      <c r="GG976" s="5"/>
      <c r="GH976" s="5"/>
      <c r="GI976" s="5"/>
      <c r="GJ976" s="5"/>
      <c r="GK976" s="5"/>
      <c r="GL976" s="5"/>
      <c r="GM976" s="5"/>
      <c r="GN976" s="5"/>
    </row>
    <row r="977" spans="1:196" s="286" customFormat="1">
      <c r="A977" s="1"/>
      <c r="B977" s="2"/>
      <c r="C977" s="2"/>
      <c r="D977" s="2"/>
      <c r="E977" s="5"/>
      <c r="F977" s="369"/>
      <c r="G977" s="369"/>
      <c r="I977" s="5"/>
      <c r="J977" s="5"/>
      <c r="K977" s="295"/>
      <c r="L977" s="5"/>
      <c r="M977" s="298"/>
      <c r="N977" s="5"/>
      <c r="O977" s="298"/>
      <c r="P977" s="299"/>
      <c r="Q977" s="5"/>
      <c r="R977" s="5"/>
      <c r="S977" s="5"/>
      <c r="T977" s="5"/>
      <c r="U977" s="5"/>
      <c r="V977" s="5"/>
      <c r="W977" s="5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4"/>
      <c r="EF977" s="14"/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4"/>
      <c r="ER977" s="14"/>
      <c r="ES977" s="14"/>
      <c r="ET977" s="14"/>
      <c r="EU977" s="14"/>
      <c r="EV977" s="14"/>
      <c r="EW977" s="14"/>
      <c r="EX977" s="14"/>
      <c r="EY977" s="14"/>
      <c r="EZ977" s="14"/>
      <c r="FA977" s="14"/>
      <c r="FB977" s="14"/>
      <c r="FC977" s="14"/>
      <c r="FD977" s="14"/>
      <c r="FE977" s="14"/>
      <c r="FF977" s="14"/>
      <c r="FG977" s="14"/>
      <c r="FH977" s="14"/>
      <c r="FI977" s="14"/>
      <c r="FJ977" s="14"/>
      <c r="FK977" s="14"/>
      <c r="FL977" s="14"/>
      <c r="FM977" s="14"/>
      <c r="FN977" s="14"/>
      <c r="FO977" s="14"/>
      <c r="FP977" s="14"/>
      <c r="FQ977" s="14"/>
      <c r="FR977" s="14"/>
      <c r="FS977" s="14"/>
      <c r="FT977" s="14"/>
      <c r="FU977" s="14"/>
      <c r="FV977" s="14"/>
      <c r="FW977" s="14"/>
      <c r="FX977" s="14"/>
      <c r="FY977" s="14"/>
      <c r="FZ977" s="14"/>
      <c r="GA977" s="14"/>
      <c r="GB977" s="14"/>
      <c r="GC977" s="14"/>
      <c r="GD977" s="14"/>
      <c r="GE977" s="5"/>
      <c r="GF977" s="5"/>
      <c r="GG977" s="5"/>
      <c r="GH977" s="5"/>
      <c r="GI977" s="5"/>
      <c r="GJ977" s="5"/>
      <c r="GK977" s="5"/>
      <c r="GL977" s="5"/>
      <c r="GM977" s="5"/>
      <c r="GN977" s="5"/>
    </row>
    <row r="978" spans="1:196" s="286" customFormat="1">
      <c r="A978" s="1"/>
      <c r="B978" s="2"/>
      <c r="C978" s="2"/>
      <c r="D978" s="2"/>
      <c r="E978" s="5"/>
      <c r="F978" s="369"/>
      <c r="G978" s="369"/>
      <c r="I978" s="5"/>
      <c r="J978" s="5"/>
      <c r="K978" s="295"/>
      <c r="L978" s="5"/>
      <c r="M978" s="298"/>
      <c r="N978" s="5"/>
      <c r="O978" s="298"/>
      <c r="P978" s="299"/>
      <c r="Q978" s="5"/>
      <c r="R978" s="5"/>
      <c r="S978" s="5"/>
      <c r="T978" s="5"/>
      <c r="U978" s="5"/>
      <c r="V978" s="5"/>
      <c r="W978" s="5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  <c r="ER978" s="14"/>
      <c r="ES978" s="14"/>
      <c r="ET978" s="14"/>
      <c r="EU978" s="14"/>
      <c r="EV978" s="14"/>
      <c r="EW978" s="14"/>
      <c r="EX978" s="14"/>
      <c r="EY978" s="14"/>
      <c r="EZ978" s="14"/>
      <c r="FA978" s="14"/>
      <c r="FB978" s="14"/>
      <c r="FC978" s="14"/>
      <c r="FD978" s="14"/>
      <c r="FE978" s="14"/>
      <c r="FF978" s="14"/>
      <c r="FG978" s="14"/>
      <c r="FH978" s="14"/>
      <c r="FI978" s="14"/>
      <c r="FJ978" s="14"/>
      <c r="FK978" s="14"/>
      <c r="FL978" s="14"/>
      <c r="FM978" s="14"/>
      <c r="FN978" s="14"/>
      <c r="FO978" s="14"/>
      <c r="FP978" s="14"/>
      <c r="FQ978" s="14"/>
      <c r="FR978" s="14"/>
      <c r="FS978" s="14"/>
      <c r="FT978" s="14"/>
      <c r="FU978" s="14"/>
      <c r="FV978" s="14"/>
      <c r="FW978" s="14"/>
      <c r="FX978" s="14"/>
      <c r="FY978" s="14"/>
      <c r="FZ978" s="14"/>
      <c r="GA978" s="14"/>
      <c r="GB978" s="14"/>
      <c r="GC978" s="14"/>
      <c r="GD978" s="14"/>
      <c r="GE978" s="5"/>
      <c r="GF978" s="5"/>
      <c r="GG978" s="5"/>
      <c r="GH978" s="5"/>
      <c r="GI978" s="5"/>
      <c r="GJ978" s="5"/>
      <c r="GK978" s="5"/>
      <c r="GL978" s="5"/>
      <c r="GM978" s="5"/>
      <c r="GN978" s="5"/>
    </row>
    <row r="979" spans="1:196" s="286" customFormat="1">
      <c r="A979" s="1"/>
      <c r="B979" s="2"/>
      <c r="C979" s="2"/>
      <c r="D979" s="2"/>
      <c r="E979" s="5"/>
      <c r="F979" s="369"/>
      <c r="G979" s="369"/>
      <c r="I979" s="5"/>
      <c r="J979" s="5"/>
      <c r="K979" s="295"/>
      <c r="L979" s="5"/>
      <c r="M979" s="298"/>
      <c r="N979" s="5"/>
      <c r="O979" s="298"/>
      <c r="P979" s="299"/>
      <c r="Q979" s="5"/>
      <c r="R979" s="5"/>
      <c r="S979" s="5"/>
      <c r="T979" s="5"/>
      <c r="U979" s="5"/>
      <c r="V979" s="5"/>
      <c r="W979" s="5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4"/>
      <c r="EF979" s="14"/>
      <c r="EG979" s="14"/>
      <c r="EH979" s="14"/>
      <c r="EI979" s="14"/>
      <c r="EJ979" s="14"/>
      <c r="EK979" s="14"/>
      <c r="EL979" s="14"/>
      <c r="EM979" s="14"/>
      <c r="EN979" s="14"/>
      <c r="EO979" s="14"/>
      <c r="EP979" s="14"/>
      <c r="EQ979" s="14"/>
      <c r="ER979" s="14"/>
      <c r="ES979" s="14"/>
      <c r="ET979" s="14"/>
      <c r="EU979" s="14"/>
      <c r="EV979" s="14"/>
      <c r="EW979" s="14"/>
      <c r="EX979" s="14"/>
      <c r="EY979" s="14"/>
      <c r="EZ979" s="14"/>
      <c r="FA979" s="14"/>
      <c r="FB979" s="14"/>
      <c r="FC979" s="14"/>
      <c r="FD979" s="14"/>
      <c r="FE979" s="14"/>
      <c r="FF979" s="14"/>
      <c r="FG979" s="14"/>
      <c r="FH979" s="14"/>
      <c r="FI979" s="14"/>
      <c r="FJ979" s="14"/>
      <c r="FK979" s="14"/>
      <c r="FL979" s="14"/>
      <c r="FM979" s="14"/>
      <c r="FN979" s="14"/>
      <c r="FO979" s="14"/>
      <c r="FP979" s="14"/>
      <c r="FQ979" s="14"/>
      <c r="FR979" s="14"/>
      <c r="FS979" s="14"/>
      <c r="FT979" s="14"/>
      <c r="FU979" s="14"/>
      <c r="FV979" s="14"/>
      <c r="FW979" s="14"/>
      <c r="FX979" s="14"/>
      <c r="FY979" s="14"/>
      <c r="FZ979" s="14"/>
      <c r="GA979" s="14"/>
      <c r="GB979" s="14"/>
      <c r="GC979" s="14"/>
      <c r="GD979" s="14"/>
      <c r="GE979" s="5"/>
      <c r="GF979" s="5"/>
      <c r="GG979" s="5"/>
      <c r="GH979" s="5"/>
      <c r="GI979" s="5"/>
      <c r="GJ979" s="5"/>
      <c r="GK979" s="5"/>
      <c r="GL979" s="5"/>
      <c r="GM979" s="5"/>
      <c r="GN979" s="5"/>
    </row>
    <row r="980" spans="1:196" s="286" customFormat="1">
      <c r="A980" s="1"/>
      <c r="B980" s="2"/>
      <c r="C980" s="2"/>
      <c r="D980" s="2"/>
      <c r="E980" s="5"/>
      <c r="F980" s="369"/>
      <c r="G980" s="369"/>
      <c r="I980" s="5"/>
      <c r="J980" s="5"/>
      <c r="K980" s="295"/>
      <c r="L980" s="5"/>
      <c r="M980" s="298"/>
      <c r="N980" s="5"/>
      <c r="O980" s="298"/>
      <c r="P980" s="299"/>
      <c r="Q980" s="5"/>
      <c r="R980" s="5"/>
      <c r="S980" s="5"/>
      <c r="T980" s="5"/>
      <c r="U980" s="5"/>
      <c r="V980" s="5"/>
      <c r="W980" s="5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4"/>
      <c r="EF980" s="14"/>
      <c r="EG980" s="14"/>
      <c r="EH980" s="14"/>
      <c r="EI980" s="14"/>
      <c r="EJ980" s="14"/>
      <c r="EK980" s="14"/>
      <c r="EL980" s="14"/>
      <c r="EM980" s="14"/>
      <c r="EN980" s="14"/>
      <c r="EO980" s="14"/>
      <c r="EP980" s="14"/>
      <c r="EQ980" s="14"/>
      <c r="ER980" s="14"/>
      <c r="ES980" s="14"/>
      <c r="ET980" s="14"/>
      <c r="EU980" s="14"/>
      <c r="EV980" s="14"/>
      <c r="EW980" s="14"/>
      <c r="EX980" s="14"/>
      <c r="EY980" s="14"/>
      <c r="EZ980" s="14"/>
      <c r="FA980" s="14"/>
      <c r="FB980" s="14"/>
      <c r="FC980" s="14"/>
      <c r="FD980" s="14"/>
      <c r="FE980" s="14"/>
      <c r="FF980" s="14"/>
      <c r="FG980" s="14"/>
      <c r="FH980" s="14"/>
      <c r="FI980" s="14"/>
      <c r="FJ980" s="14"/>
      <c r="FK980" s="14"/>
      <c r="FL980" s="14"/>
      <c r="FM980" s="14"/>
      <c r="FN980" s="14"/>
      <c r="FO980" s="14"/>
      <c r="FP980" s="14"/>
      <c r="FQ980" s="14"/>
      <c r="FR980" s="14"/>
      <c r="FS980" s="14"/>
      <c r="FT980" s="14"/>
      <c r="FU980" s="14"/>
      <c r="FV980" s="14"/>
      <c r="FW980" s="14"/>
      <c r="FX980" s="14"/>
      <c r="FY980" s="14"/>
      <c r="FZ980" s="14"/>
      <c r="GA980" s="14"/>
      <c r="GB980" s="14"/>
      <c r="GC980" s="14"/>
      <c r="GD980" s="14"/>
      <c r="GE980" s="5"/>
      <c r="GF980" s="5"/>
      <c r="GG980" s="5"/>
      <c r="GH980" s="5"/>
      <c r="GI980" s="5"/>
      <c r="GJ980" s="5"/>
      <c r="GK980" s="5"/>
      <c r="GL980" s="5"/>
      <c r="GM980" s="5"/>
      <c r="GN980" s="5"/>
    </row>
    <row r="981" spans="1:196" s="286" customFormat="1">
      <c r="A981" s="1"/>
      <c r="B981" s="2"/>
      <c r="C981" s="2"/>
      <c r="D981" s="2"/>
      <c r="E981" s="5"/>
      <c r="F981" s="369"/>
      <c r="G981" s="369"/>
      <c r="I981" s="5"/>
      <c r="J981" s="5"/>
      <c r="K981" s="295"/>
      <c r="L981" s="5"/>
      <c r="M981" s="298"/>
      <c r="N981" s="5"/>
      <c r="O981" s="298"/>
      <c r="P981" s="299"/>
      <c r="Q981" s="5"/>
      <c r="R981" s="5"/>
      <c r="S981" s="5"/>
      <c r="T981" s="5"/>
      <c r="U981" s="5"/>
      <c r="V981" s="5"/>
      <c r="W981" s="5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4"/>
      <c r="EF981" s="14"/>
      <c r="EG981" s="14"/>
      <c r="EH981" s="14"/>
      <c r="EI981" s="14"/>
      <c r="EJ981" s="14"/>
      <c r="EK981" s="14"/>
      <c r="EL981" s="14"/>
      <c r="EM981" s="14"/>
      <c r="EN981" s="14"/>
      <c r="EO981" s="14"/>
      <c r="EP981" s="14"/>
      <c r="EQ981" s="14"/>
      <c r="ER981" s="14"/>
      <c r="ES981" s="14"/>
      <c r="ET981" s="14"/>
      <c r="EU981" s="14"/>
      <c r="EV981" s="14"/>
      <c r="EW981" s="14"/>
      <c r="EX981" s="14"/>
      <c r="EY981" s="14"/>
      <c r="EZ981" s="14"/>
      <c r="FA981" s="14"/>
      <c r="FB981" s="14"/>
      <c r="FC981" s="14"/>
      <c r="FD981" s="14"/>
      <c r="FE981" s="14"/>
      <c r="FF981" s="14"/>
      <c r="FG981" s="14"/>
      <c r="FH981" s="14"/>
      <c r="FI981" s="14"/>
      <c r="FJ981" s="14"/>
      <c r="FK981" s="14"/>
      <c r="FL981" s="14"/>
      <c r="FM981" s="14"/>
      <c r="FN981" s="14"/>
      <c r="FO981" s="14"/>
      <c r="FP981" s="14"/>
      <c r="FQ981" s="14"/>
      <c r="FR981" s="14"/>
      <c r="FS981" s="14"/>
      <c r="FT981" s="14"/>
      <c r="FU981" s="14"/>
      <c r="FV981" s="14"/>
      <c r="FW981" s="14"/>
      <c r="FX981" s="14"/>
      <c r="FY981" s="14"/>
      <c r="FZ981" s="14"/>
      <c r="GA981" s="14"/>
      <c r="GB981" s="14"/>
      <c r="GC981" s="14"/>
      <c r="GD981" s="14"/>
      <c r="GE981" s="5"/>
      <c r="GF981" s="5"/>
      <c r="GG981" s="5"/>
      <c r="GH981" s="5"/>
      <c r="GI981" s="5"/>
      <c r="GJ981" s="5"/>
      <c r="GK981" s="5"/>
      <c r="GL981" s="5"/>
      <c r="GM981" s="5"/>
      <c r="GN981" s="5"/>
    </row>
    <row r="982" spans="1:196" s="286" customFormat="1">
      <c r="A982" s="1"/>
      <c r="B982" s="2"/>
      <c r="C982" s="2"/>
      <c r="D982" s="2"/>
      <c r="E982" s="5"/>
      <c r="F982" s="369"/>
      <c r="G982" s="369"/>
      <c r="I982" s="5"/>
      <c r="J982" s="5"/>
      <c r="K982" s="295"/>
      <c r="L982" s="5"/>
      <c r="M982" s="298"/>
      <c r="N982" s="5"/>
      <c r="O982" s="298"/>
      <c r="P982" s="299"/>
      <c r="Q982" s="5"/>
      <c r="R982" s="5"/>
      <c r="S982" s="5"/>
      <c r="T982" s="5"/>
      <c r="U982" s="5"/>
      <c r="V982" s="5"/>
      <c r="W982" s="5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4"/>
      <c r="EF982" s="14"/>
      <c r="EG982" s="14"/>
      <c r="EH982" s="14"/>
      <c r="EI982" s="14"/>
      <c r="EJ982" s="14"/>
      <c r="EK982" s="14"/>
      <c r="EL982" s="14"/>
      <c r="EM982" s="14"/>
      <c r="EN982" s="14"/>
      <c r="EO982" s="14"/>
      <c r="EP982" s="14"/>
      <c r="EQ982" s="14"/>
      <c r="ER982" s="14"/>
      <c r="ES982" s="14"/>
      <c r="ET982" s="14"/>
      <c r="EU982" s="14"/>
      <c r="EV982" s="14"/>
      <c r="EW982" s="14"/>
      <c r="EX982" s="14"/>
      <c r="EY982" s="14"/>
      <c r="EZ982" s="14"/>
      <c r="FA982" s="14"/>
      <c r="FB982" s="14"/>
      <c r="FC982" s="14"/>
      <c r="FD982" s="14"/>
      <c r="FE982" s="14"/>
      <c r="FF982" s="14"/>
      <c r="FG982" s="14"/>
      <c r="FH982" s="14"/>
      <c r="FI982" s="14"/>
      <c r="FJ982" s="14"/>
      <c r="FK982" s="14"/>
      <c r="FL982" s="14"/>
      <c r="FM982" s="14"/>
      <c r="FN982" s="14"/>
      <c r="FO982" s="14"/>
      <c r="FP982" s="14"/>
      <c r="FQ982" s="14"/>
      <c r="FR982" s="14"/>
      <c r="FS982" s="14"/>
      <c r="FT982" s="14"/>
      <c r="FU982" s="14"/>
      <c r="FV982" s="14"/>
      <c r="FW982" s="14"/>
      <c r="FX982" s="14"/>
      <c r="FY982" s="14"/>
      <c r="FZ982" s="14"/>
      <c r="GA982" s="14"/>
      <c r="GB982" s="14"/>
      <c r="GC982" s="14"/>
      <c r="GD982" s="14"/>
      <c r="GE982" s="5"/>
      <c r="GF982" s="5"/>
      <c r="GG982" s="5"/>
      <c r="GH982" s="5"/>
      <c r="GI982" s="5"/>
      <c r="GJ982" s="5"/>
      <c r="GK982" s="5"/>
      <c r="GL982" s="5"/>
      <c r="GM982" s="5"/>
      <c r="GN982" s="5"/>
    </row>
    <row r="983" spans="1:196" s="286" customFormat="1">
      <c r="A983" s="1"/>
      <c r="B983" s="2"/>
      <c r="C983" s="2"/>
      <c r="D983" s="2"/>
      <c r="E983" s="5"/>
      <c r="F983" s="369"/>
      <c r="G983" s="369"/>
      <c r="I983" s="5"/>
      <c r="J983" s="5"/>
      <c r="K983" s="295"/>
      <c r="L983" s="5"/>
      <c r="M983" s="298"/>
      <c r="N983" s="5"/>
      <c r="O983" s="298"/>
      <c r="P983" s="299"/>
      <c r="Q983" s="5"/>
      <c r="R983" s="5"/>
      <c r="S983" s="5"/>
      <c r="T983" s="5"/>
      <c r="U983" s="5"/>
      <c r="V983" s="5"/>
      <c r="W983" s="5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4"/>
      <c r="EF983" s="14"/>
      <c r="EG983" s="14"/>
      <c r="EH983" s="14"/>
      <c r="EI983" s="14"/>
      <c r="EJ983" s="14"/>
      <c r="EK983" s="14"/>
      <c r="EL983" s="14"/>
      <c r="EM983" s="14"/>
      <c r="EN983" s="14"/>
      <c r="EO983" s="14"/>
      <c r="EP983" s="14"/>
      <c r="EQ983" s="14"/>
      <c r="ER983" s="14"/>
      <c r="ES983" s="14"/>
      <c r="ET983" s="14"/>
      <c r="EU983" s="14"/>
      <c r="EV983" s="14"/>
      <c r="EW983" s="14"/>
      <c r="EX983" s="14"/>
      <c r="EY983" s="14"/>
      <c r="EZ983" s="14"/>
      <c r="FA983" s="14"/>
      <c r="FB983" s="14"/>
      <c r="FC983" s="14"/>
      <c r="FD983" s="14"/>
      <c r="FE983" s="14"/>
      <c r="FF983" s="14"/>
      <c r="FG983" s="14"/>
      <c r="FH983" s="14"/>
      <c r="FI983" s="14"/>
      <c r="FJ983" s="14"/>
      <c r="FK983" s="14"/>
      <c r="FL983" s="14"/>
      <c r="FM983" s="14"/>
      <c r="FN983" s="14"/>
      <c r="FO983" s="14"/>
      <c r="FP983" s="14"/>
      <c r="FQ983" s="14"/>
      <c r="FR983" s="14"/>
      <c r="FS983" s="14"/>
      <c r="FT983" s="14"/>
      <c r="FU983" s="14"/>
      <c r="FV983" s="14"/>
      <c r="FW983" s="14"/>
      <c r="FX983" s="14"/>
      <c r="FY983" s="14"/>
      <c r="FZ983" s="14"/>
      <c r="GA983" s="14"/>
      <c r="GB983" s="14"/>
      <c r="GC983" s="14"/>
      <c r="GD983" s="14"/>
      <c r="GE983" s="5"/>
      <c r="GF983" s="5"/>
      <c r="GG983" s="5"/>
      <c r="GH983" s="5"/>
      <c r="GI983" s="5"/>
      <c r="GJ983" s="5"/>
      <c r="GK983" s="5"/>
      <c r="GL983" s="5"/>
      <c r="GM983" s="5"/>
      <c r="GN983" s="5"/>
    </row>
    <row r="984" spans="1:196" s="286" customFormat="1">
      <c r="A984" s="1"/>
      <c r="B984" s="2"/>
      <c r="C984" s="2"/>
      <c r="D984" s="2"/>
      <c r="E984" s="5"/>
      <c r="F984" s="369"/>
      <c r="G984" s="369"/>
      <c r="I984" s="5"/>
      <c r="J984" s="5"/>
      <c r="K984" s="295"/>
      <c r="L984" s="5"/>
      <c r="M984" s="298"/>
      <c r="N984" s="5"/>
      <c r="O984" s="298"/>
      <c r="P984" s="299"/>
      <c r="Q984" s="5"/>
      <c r="R984" s="5"/>
      <c r="S984" s="5"/>
      <c r="T984" s="5"/>
      <c r="U984" s="5"/>
      <c r="V984" s="5"/>
      <c r="W984" s="5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4"/>
      <c r="EF984" s="14"/>
      <c r="EG984" s="14"/>
      <c r="EH984" s="14"/>
      <c r="EI984" s="14"/>
      <c r="EJ984" s="14"/>
      <c r="EK984" s="14"/>
      <c r="EL984" s="14"/>
      <c r="EM984" s="14"/>
      <c r="EN984" s="14"/>
      <c r="EO984" s="14"/>
      <c r="EP984" s="14"/>
      <c r="EQ984" s="14"/>
      <c r="ER984" s="14"/>
      <c r="ES984" s="14"/>
      <c r="ET984" s="14"/>
      <c r="EU984" s="14"/>
      <c r="EV984" s="14"/>
      <c r="EW984" s="14"/>
      <c r="EX984" s="14"/>
      <c r="EY984" s="14"/>
      <c r="EZ984" s="14"/>
      <c r="FA984" s="14"/>
      <c r="FB984" s="14"/>
      <c r="FC984" s="14"/>
      <c r="FD984" s="14"/>
      <c r="FE984" s="14"/>
      <c r="FF984" s="14"/>
      <c r="FG984" s="14"/>
      <c r="FH984" s="14"/>
      <c r="FI984" s="14"/>
      <c r="FJ984" s="14"/>
      <c r="FK984" s="14"/>
      <c r="FL984" s="14"/>
      <c r="FM984" s="14"/>
      <c r="FN984" s="14"/>
      <c r="FO984" s="14"/>
      <c r="FP984" s="14"/>
      <c r="FQ984" s="14"/>
      <c r="FR984" s="14"/>
      <c r="FS984" s="14"/>
      <c r="FT984" s="14"/>
      <c r="FU984" s="14"/>
      <c r="FV984" s="14"/>
      <c r="FW984" s="14"/>
      <c r="FX984" s="14"/>
      <c r="FY984" s="14"/>
      <c r="FZ984" s="14"/>
      <c r="GA984" s="14"/>
      <c r="GB984" s="14"/>
      <c r="GC984" s="14"/>
      <c r="GD984" s="14"/>
      <c r="GE984" s="5"/>
      <c r="GF984" s="5"/>
      <c r="GG984" s="5"/>
      <c r="GH984" s="5"/>
      <c r="GI984" s="5"/>
      <c r="GJ984" s="5"/>
      <c r="GK984" s="5"/>
      <c r="GL984" s="5"/>
      <c r="GM984" s="5"/>
      <c r="GN984" s="5"/>
    </row>
    <row r="985" spans="1:196" s="286" customFormat="1">
      <c r="A985" s="1"/>
      <c r="B985" s="2"/>
      <c r="C985" s="2"/>
      <c r="D985" s="2"/>
      <c r="E985" s="5"/>
      <c r="F985" s="369"/>
      <c r="G985" s="369"/>
      <c r="I985" s="5"/>
      <c r="J985" s="5"/>
      <c r="K985" s="295"/>
      <c r="L985" s="5"/>
      <c r="M985" s="298"/>
      <c r="N985" s="5"/>
      <c r="O985" s="298"/>
      <c r="P985" s="299"/>
      <c r="Q985" s="5"/>
      <c r="R985" s="5"/>
      <c r="S985" s="5"/>
      <c r="T985" s="5"/>
      <c r="U985" s="5"/>
      <c r="V985" s="5"/>
      <c r="W985" s="5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4"/>
      <c r="EF985" s="14"/>
      <c r="EG985" s="14"/>
      <c r="EH985" s="14"/>
      <c r="EI985" s="14"/>
      <c r="EJ985" s="14"/>
      <c r="EK985" s="14"/>
      <c r="EL985" s="14"/>
      <c r="EM985" s="14"/>
      <c r="EN985" s="14"/>
      <c r="EO985" s="14"/>
      <c r="EP985" s="14"/>
      <c r="EQ985" s="14"/>
      <c r="ER985" s="14"/>
      <c r="ES985" s="14"/>
      <c r="ET985" s="14"/>
      <c r="EU985" s="14"/>
      <c r="EV985" s="14"/>
      <c r="EW985" s="14"/>
      <c r="EX985" s="14"/>
      <c r="EY985" s="14"/>
      <c r="EZ985" s="14"/>
      <c r="FA985" s="14"/>
      <c r="FB985" s="14"/>
      <c r="FC985" s="14"/>
      <c r="FD985" s="14"/>
      <c r="FE985" s="14"/>
      <c r="FF985" s="14"/>
      <c r="FG985" s="14"/>
      <c r="FH985" s="14"/>
      <c r="FI985" s="14"/>
      <c r="FJ985" s="14"/>
      <c r="FK985" s="14"/>
      <c r="FL985" s="14"/>
      <c r="FM985" s="14"/>
      <c r="FN985" s="14"/>
      <c r="FO985" s="14"/>
      <c r="FP985" s="14"/>
      <c r="FQ985" s="14"/>
      <c r="FR985" s="14"/>
      <c r="FS985" s="14"/>
      <c r="FT985" s="14"/>
      <c r="FU985" s="14"/>
      <c r="FV985" s="14"/>
      <c r="FW985" s="14"/>
      <c r="FX985" s="14"/>
      <c r="FY985" s="14"/>
      <c r="FZ985" s="14"/>
      <c r="GA985" s="14"/>
      <c r="GB985" s="14"/>
      <c r="GC985" s="14"/>
      <c r="GD985" s="14"/>
      <c r="GE985" s="5"/>
      <c r="GF985" s="5"/>
      <c r="GG985" s="5"/>
      <c r="GH985" s="5"/>
      <c r="GI985" s="5"/>
      <c r="GJ985" s="5"/>
      <c r="GK985" s="5"/>
      <c r="GL985" s="5"/>
      <c r="GM985" s="5"/>
      <c r="GN985" s="5"/>
    </row>
    <row r="986" spans="1:196" s="286" customFormat="1">
      <c r="A986" s="1"/>
      <c r="B986" s="2"/>
      <c r="C986" s="2"/>
      <c r="D986" s="2"/>
      <c r="E986" s="5"/>
      <c r="F986" s="369"/>
      <c r="G986" s="369"/>
      <c r="I986" s="5"/>
      <c r="J986" s="5"/>
      <c r="K986" s="295"/>
      <c r="L986" s="5"/>
      <c r="M986" s="298"/>
      <c r="N986" s="5"/>
      <c r="O986" s="298"/>
      <c r="P986" s="299"/>
      <c r="Q986" s="5"/>
      <c r="R986" s="5"/>
      <c r="S986" s="5"/>
      <c r="T986" s="5"/>
      <c r="U986" s="5"/>
      <c r="V986" s="5"/>
      <c r="W986" s="5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4"/>
      <c r="EF986" s="14"/>
      <c r="EG986" s="14"/>
      <c r="EH986" s="14"/>
      <c r="EI986" s="14"/>
      <c r="EJ986" s="14"/>
      <c r="EK986" s="14"/>
      <c r="EL986" s="14"/>
      <c r="EM986" s="14"/>
      <c r="EN986" s="14"/>
      <c r="EO986" s="14"/>
      <c r="EP986" s="14"/>
      <c r="EQ986" s="14"/>
      <c r="ER986" s="14"/>
      <c r="ES986" s="14"/>
      <c r="ET986" s="14"/>
      <c r="EU986" s="14"/>
      <c r="EV986" s="14"/>
      <c r="EW986" s="14"/>
      <c r="EX986" s="14"/>
      <c r="EY986" s="14"/>
      <c r="EZ986" s="14"/>
      <c r="FA986" s="14"/>
      <c r="FB986" s="14"/>
      <c r="FC986" s="14"/>
      <c r="FD986" s="14"/>
      <c r="FE986" s="14"/>
      <c r="FF986" s="14"/>
      <c r="FG986" s="14"/>
      <c r="FH986" s="14"/>
      <c r="FI986" s="14"/>
      <c r="FJ986" s="14"/>
      <c r="FK986" s="14"/>
      <c r="FL986" s="14"/>
      <c r="FM986" s="14"/>
      <c r="FN986" s="14"/>
      <c r="FO986" s="14"/>
      <c r="FP986" s="14"/>
      <c r="FQ986" s="14"/>
      <c r="FR986" s="14"/>
      <c r="FS986" s="14"/>
      <c r="FT986" s="14"/>
      <c r="FU986" s="14"/>
      <c r="FV986" s="14"/>
      <c r="FW986" s="14"/>
      <c r="FX986" s="14"/>
      <c r="FY986" s="14"/>
      <c r="FZ986" s="14"/>
      <c r="GA986" s="14"/>
      <c r="GB986" s="14"/>
      <c r="GC986" s="14"/>
      <c r="GD986" s="14"/>
      <c r="GE986" s="5"/>
      <c r="GF986" s="5"/>
      <c r="GG986" s="5"/>
      <c r="GH986" s="5"/>
      <c r="GI986" s="5"/>
      <c r="GJ986" s="5"/>
      <c r="GK986" s="5"/>
      <c r="GL986" s="5"/>
      <c r="GM986" s="5"/>
      <c r="GN986" s="5"/>
    </row>
    <row r="987" spans="1:196" s="286" customFormat="1">
      <c r="A987" s="1"/>
      <c r="B987" s="2"/>
      <c r="C987" s="2"/>
      <c r="D987" s="2"/>
      <c r="E987" s="5"/>
      <c r="F987" s="369"/>
      <c r="G987" s="369"/>
      <c r="I987" s="5"/>
      <c r="J987" s="5"/>
      <c r="K987" s="295"/>
      <c r="L987" s="5"/>
      <c r="M987" s="298"/>
      <c r="N987" s="5"/>
      <c r="O987" s="298"/>
      <c r="P987" s="299"/>
      <c r="Q987" s="5"/>
      <c r="R987" s="5"/>
      <c r="S987" s="5"/>
      <c r="T987" s="5"/>
      <c r="U987" s="5"/>
      <c r="V987" s="5"/>
      <c r="W987" s="5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/>
      <c r="DP987" s="14"/>
      <c r="DQ987" s="14"/>
      <c r="DR987" s="14"/>
      <c r="DS987" s="14"/>
      <c r="DT987" s="14"/>
      <c r="DU987" s="14"/>
      <c r="DV987" s="14"/>
      <c r="DW987" s="14"/>
      <c r="DX987" s="14"/>
      <c r="DY987" s="14"/>
      <c r="DZ987" s="14"/>
      <c r="EA987" s="14"/>
      <c r="EB987" s="14"/>
      <c r="EC987" s="14"/>
      <c r="ED987" s="14"/>
      <c r="EE987" s="14"/>
      <c r="EF987" s="14"/>
      <c r="EG987" s="14"/>
      <c r="EH987" s="14"/>
      <c r="EI987" s="14"/>
      <c r="EJ987" s="14"/>
      <c r="EK987" s="14"/>
      <c r="EL987" s="14"/>
      <c r="EM987" s="14"/>
      <c r="EN987" s="14"/>
      <c r="EO987" s="14"/>
      <c r="EP987" s="14"/>
      <c r="EQ987" s="14"/>
      <c r="ER987" s="14"/>
      <c r="ES987" s="14"/>
      <c r="ET987" s="14"/>
      <c r="EU987" s="14"/>
      <c r="EV987" s="14"/>
      <c r="EW987" s="14"/>
      <c r="EX987" s="14"/>
      <c r="EY987" s="14"/>
      <c r="EZ987" s="14"/>
      <c r="FA987" s="14"/>
      <c r="FB987" s="14"/>
      <c r="FC987" s="14"/>
      <c r="FD987" s="14"/>
      <c r="FE987" s="14"/>
      <c r="FF987" s="14"/>
      <c r="FG987" s="14"/>
      <c r="FH987" s="14"/>
      <c r="FI987" s="14"/>
      <c r="FJ987" s="14"/>
      <c r="FK987" s="14"/>
      <c r="FL987" s="14"/>
      <c r="FM987" s="14"/>
      <c r="FN987" s="14"/>
      <c r="FO987" s="14"/>
      <c r="FP987" s="14"/>
      <c r="FQ987" s="14"/>
      <c r="FR987" s="14"/>
      <c r="FS987" s="14"/>
      <c r="FT987" s="14"/>
      <c r="FU987" s="14"/>
      <c r="FV987" s="14"/>
      <c r="FW987" s="14"/>
      <c r="FX987" s="14"/>
      <c r="FY987" s="14"/>
      <c r="FZ987" s="14"/>
      <c r="GA987" s="14"/>
      <c r="GB987" s="14"/>
      <c r="GC987" s="14"/>
      <c r="GD987" s="14"/>
      <c r="GE987" s="5"/>
      <c r="GF987" s="5"/>
      <c r="GG987" s="5"/>
      <c r="GH987" s="5"/>
      <c r="GI987" s="5"/>
      <c r="GJ987" s="5"/>
      <c r="GK987" s="5"/>
      <c r="GL987" s="5"/>
      <c r="GM987" s="5"/>
      <c r="GN987" s="5"/>
    </row>
    <row r="988" spans="1:196" s="286" customFormat="1">
      <c r="A988" s="1"/>
      <c r="B988" s="2"/>
      <c r="C988" s="2"/>
      <c r="D988" s="2"/>
      <c r="E988" s="5"/>
      <c r="F988" s="369"/>
      <c r="G988" s="369"/>
      <c r="I988" s="5"/>
      <c r="J988" s="5"/>
      <c r="K988" s="295"/>
      <c r="L988" s="5"/>
      <c r="M988" s="298"/>
      <c r="N988" s="5"/>
      <c r="O988" s="298"/>
      <c r="P988" s="299"/>
      <c r="Q988" s="5"/>
      <c r="R988" s="5"/>
      <c r="S988" s="5"/>
      <c r="T988" s="5"/>
      <c r="U988" s="5"/>
      <c r="V988" s="5"/>
      <c r="W988" s="5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  <c r="ER988" s="14"/>
      <c r="ES988" s="14"/>
      <c r="ET988" s="14"/>
      <c r="EU988" s="14"/>
      <c r="EV988" s="14"/>
      <c r="EW988" s="14"/>
      <c r="EX988" s="14"/>
      <c r="EY988" s="14"/>
      <c r="EZ988" s="14"/>
      <c r="FA988" s="14"/>
      <c r="FB988" s="14"/>
      <c r="FC988" s="14"/>
      <c r="FD988" s="14"/>
      <c r="FE988" s="14"/>
      <c r="FF988" s="14"/>
      <c r="FG988" s="14"/>
      <c r="FH988" s="14"/>
      <c r="FI988" s="14"/>
      <c r="FJ988" s="14"/>
      <c r="FK988" s="14"/>
      <c r="FL988" s="14"/>
      <c r="FM988" s="14"/>
      <c r="FN988" s="14"/>
      <c r="FO988" s="14"/>
      <c r="FP988" s="14"/>
      <c r="FQ988" s="14"/>
      <c r="FR988" s="14"/>
      <c r="FS988" s="14"/>
      <c r="FT988" s="14"/>
      <c r="FU988" s="14"/>
      <c r="FV988" s="14"/>
      <c r="FW988" s="14"/>
      <c r="FX988" s="14"/>
      <c r="FY988" s="14"/>
      <c r="FZ988" s="14"/>
      <c r="GA988" s="14"/>
      <c r="GB988" s="14"/>
      <c r="GC988" s="14"/>
      <c r="GD988" s="14"/>
      <c r="GE988" s="5"/>
      <c r="GF988" s="5"/>
      <c r="GG988" s="5"/>
      <c r="GH988" s="5"/>
      <c r="GI988" s="5"/>
      <c r="GJ988" s="5"/>
      <c r="GK988" s="5"/>
      <c r="GL988" s="5"/>
      <c r="GM988" s="5"/>
      <c r="GN988" s="5"/>
    </row>
    <row r="989" spans="1:196" s="286" customFormat="1">
      <c r="A989" s="1"/>
      <c r="B989" s="2"/>
      <c r="C989" s="2"/>
      <c r="D989" s="2"/>
      <c r="E989" s="5"/>
      <c r="F989" s="369"/>
      <c r="G989" s="369"/>
      <c r="I989" s="5"/>
      <c r="J989" s="5"/>
      <c r="K989" s="295"/>
      <c r="L989" s="5"/>
      <c r="M989" s="298"/>
      <c r="N989" s="5"/>
      <c r="O989" s="298"/>
      <c r="P989" s="299"/>
      <c r="Q989" s="5"/>
      <c r="R989" s="5"/>
      <c r="S989" s="5"/>
      <c r="T989" s="5"/>
      <c r="U989" s="5"/>
      <c r="V989" s="5"/>
      <c r="W989" s="5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  <c r="ER989" s="14"/>
      <c r="ES989" s="14"/>
      <c r="ET989" s="14"/>
      <c r="EU989" s="14"/>
      <c r="EV989" s="14"/>
      <c r="EW989" s="14"/>
      <c r="EX989" s="14"/>
      <c r="EY989" s="14"/>
      <c r="EZ989" s="14"/>
      <c r="FA989" s="14"/>
      <c r="FB989" s="14"/>
      <c r="FC989" s="14"/>
      <c r="FD989" s="14"/>
      <c r="FE989" s="14"/>
      <c r="FF989" s="14"/>
      <c r="FG989" s="14"/>
      <c r="FH989" s="14"/>
      <c r="FI989" s="14"/>
      <c r="FJ989" s="14"/>
      <c r="FK989" s="14"/>
      <c r="FL989" s="14"/>
      <c r="FM989" s="14"/>
      <c r="FN989" s="14"/>
      <c r="FO989" s="14"/>
      <c r="FP989" s="14"/>
      <c r="FQ989" s="14"/>
      <c r="FR989" s="14"/>
      <c r="FS989" s="14"/>
      <c r="FT989" s="14"/>
      <c r="FU989" s="14"/>
      <c r="FV989" s="14"/>
      <c r="FW989" s="14"/>
      <c r="FX989" s="14"/>
      <c r="FY989" s="14"/>
      <c r="FZ989" s="14"/>
      <c r="GA989" s="14"/>
      <c r="GB989" s="14"/>
      <c r="GC989" s="14"/>
      <c r="GD989" s="14"/>
      <c r="GE989" s="5"/>
      <c r="GF989" s="5"/>
      <c r="GG989" s="5"/>
      <c r="GH989" s="5"/>
      <c r="GI989" s="5"/>
      <c r="GJ989" s="5"/>
      <c r="GK989" s="5"/>
      <c r="GL989" s="5"/>
      <c r="GM989" s="5"/>
      <c r="GN989" s="5"/>
    </row>
    <row r="990" spans="1:196" s="286" customFormat="1">
      <c r="A990" s="1"/>
      <c r="B990" s="2"/>
      <c r="C990" s="2"/>
      <c r="D990" s="2"/>
      <c r="E990" s="5"/>
      <c r="F990" s="369"/>
      <c r="G990" s="369"/>
      <c r="I990" s="5"/>
      <c r="J990" s="5"/>
      <c r="K990" s="295"/>
      <c r="L990" s="5"/>
      <c r="M990" s="298"/>
      <c r="N990" s="5"/>
      <c r="O990" s="298"/>
      <c r="P990" s="299"/>
      <c r="Q990" s="5"/>
      <c r="R990" s="5"/>
      <c r="S990" s="5"/>
      <c r="T990" s="5"/>
      <c r="U990" s="5"/>
      <c r="V990" s="5"/>
      <c r="W990" s="5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  <c r="ER990" s="14"/>
      <c r="ES990" s="14"/>
      <c r="ET990" s="14"/>
      <c r="EU990" s="14"/>
      <c r="EV990" s="14"/>
      <c r="EW990" s="14"/>
      <c r="EX990" s="14"/>
      <c r="EY990" s="14"/>
      <c r="EZ990" s="14"/>
      <c r="FA990" s="14"/>
      <c r="FB990" s="14"/>
      <c r="FC990" s="14"/>
      <c r="FD990" s="14"/>
      <c r="FE990" s="14"/>
      <c r="FF990" s="14"/>
      <c r="FG990" s="14"/>
      <c r="FH990" s="14"/>
      <c r="FI990" s="14"/>
      <c r="FJ990" s="14"/>
      <c r="FK990" s="14"/>
      <c r="FL990" s="14"/>
      <c r="FM990" s="14"/>
      <c r="FN990" s="14"/>
      <c r="FO990" s="14"/>
      <c r="FP990" s="14"/>
      <c r="FQ990" s="14"/>
      <c r="FR990" s="14"/>
      <c r="FS990" s="14"/>
      <c r="FT990" s="14"/>
      <c r="FU990" s="14"/>
      <c r="FV990" s="14"/>
      <c r="FW990" s="14"/>
      <c r="FX990" s="14"/>
      <c r="FY990" s="14"/>
      <c r="FZ990" s="14"/>
      <c r="GA990" s="14"/>
      <c r="GB990" s="14"/>
      <c r="GC990" s="14"/>
      <c r="GD990" s="14"/>
      <c r="GE990" s="5"/>
      <c r="GF990" s="5"/>
      <c r="GG990" s="5"/>
      <c r="GH990" s="5"/>
      <c r="GI990" s="5"/>
      <c r="GJ990" s="5"/>
      <c r="GK990" s="5"/>
      <c r="GL990" s="5"/>
      <c r="GM990" s="5"/>
      <c r="GN990" s="5"/>
    </row>
    <row r="991" spans="1:196" s="286" customFormat="1">
      <c r="A991" s="1"/>
      <c r="B991" s="2"/>
      <c r="C991" s="2"/>
      <c r="D991" s="2"/>
      <c r="E991" s="5"/>
      <c r="F991" s="369"/>
      <c r="G991" s="369"/>
      <c r="I991" s="5"/>
      <c r="J991" s="5"/>
      <c r="K991" s="295"/>
      <c r="L991" s="5"/>
      <c r="M991" s="298"/>
      <c r="N991" s="5"/>
      <c r="O991" s="298"/>
      <c r="P991" s="299"/>
      <c r="Q991" s="5"/>
      <c r="R991" s="5"/>
      <c r="S991" s="5"/>
      <c r="T991" s="5"/>
      <c r="U991" s="5"/>
      <c r="V991" s="5"/>
      <c r="W991" s="5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  <c r="ER991" s="14"/>
      <c r="ES991" s="14"/>
      <c r="ET991" s="14"/>
      <c r="EU991" s="14"/>
      <c r="EV991" s="14"/>
      <c r="EW991" s="14"/>
      <c r="EX991" s="14"/>
      <c r="EY991" s="14"/>
      <c r="EZ991" s="14"/>
      <c r="FA991" s="14"/>
      <c r="FB991" s="14"/>
      <c r="FC991" s="14"/>
      <c r="FD991" s="14"/>
      <c r="FE991" s="14"/>
      <c r="FF991" s="14"/>
      <c r="FG991" s="14"/>
      <c r="FH991" s="14"/>
      <c r="FI991" s="14"/>
      <c r="FJ991" s="14"/>
      <c r="FK991" s="14"/>
      <c r="FL991" s="14"/>
      <c r="FM991" s="14"/>
      <c r="FN991" s="14"/>
      <c r="FO991" s="14"/>
      <c r="FP991" s="14"/>
      <c r="FQ991" s="14"/>
      <c r="FR991" s="14"/>
      <c r="FS991" s="14"/>
      <c r="FT991" s="14"/>
      <c r="FU991" s="14"/>
      <c r="FV991" s="14"/>
      <c r="FW991" s="14"/>
      <c r="FX991" s="14"/>
      <c r="FY991" s="14"/>
      <c r="FZ991" s="14"/>
      <c r="GA991" s="14"/>
      <c r="GB991" s="14"/>
      <c r="GC991" s="14"/>
      <c r="GD991" s="14"/>
      <c r="GE991" s="5"/>
      <c r="GF991" s="5"/>
      <c r="GG991" s="5"/>
      <c r="GH991" s="5"/>
      <c r="GI991" s="5"/>
      <c r="GJ991" s="5"/>
      <c r="GK991" s="5"/>
      <c r="GL991" s="5"/>
      <c r="GM991" s="5"/>
      <c r="GN991" s="5"/>
    </row>
    <row r="992" spans="1:196" s="286" customFormat="1">
      <c r="A992" s="1"/>
      <c r="B992" s="2"/>
      <c r="C992" s="2"/>
      <c r="D992" s="2"/>
      <c r="E992" s="5"/>
      <c r="F992" s="369"/>
      <c r="G992" s="369"/>
      <c r="I992" s="5"/>
      <c r="J992" s="5"/>
      <c r="K992" s="295"/>
      <c r="L992" s="5"/>
      <c r="M992" s="298"/>
      <c r="N992" s="5"/>
      <c r="O992" s="298"/>
      <c r="P992" s="299"/>
      <c r="Q992" s="5"/>
      <c r="R992" s="5"/>
      <c r="S992" s="5"/>
      <c r="T992" s="5"/>
      <c r="U992" s="5"/>
      <c r="V992" s="5"/>
      <c r="W992" s="5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  <c r="FG992" s="14"/>
      <c r="FH992" s="14"/>
      <c r="FI992" s="14"/>
      <c r="FJ992" s="14"/>
      <c r="FK992" s="14"/>
      <c r="FL992" s="14"/>
      <c r="FM992" s="14"/>
      <c r="FN992" s="14"/>
      <c r="FO992" s="14"/>
      <c r="FP992" s="14"/>
      <c r="FQ992" s="14"/>
      <c r="FR992" s="14"/>
      <c r="FS992" s="14"/>
      <c r="FT992" s="14"/>
      <c r="FU992" s="14"/>
      <c r="FV992" s="14"/>
      <c r="FW992" s="14"/>
      <c r="FX992" s="14"/>
      <c r="FY992" s="14"/>
      <c r="FZ992" s="14"/>
      <c r="GA992" s="14"/>
      <c r="GB992" s="14"/>
      <c r="GC992" s="14"/>
      <c r="GD992" s="14"/>
      <c r="GE992" s="5"/>
      <c r="GF992" s="5"/>
      <c r="GG992" s="5"/>
      <c r="GH992" s="5"/>
      <c r="GI992" s="5"/>
      <c r="GJ992" s="5"/>
      <c r="GK992" s="5"/>
      <c r="GL992" s="5"/>
      <c r="GM992" s="5"/>
      <c r="GN992" s="5"/>
    </row>
    <row r="993" spans="1:196" s="286" customFormat="1">
      <c r="A993" s="1"/>
      <c r="B993" s="2"/>
      <c r="C993" s="2"/>
      <c r="D993" s="2"/>
      <c r="E993" s="5"/>
      <c r="F993" s="369"/>
      <c r="G993" s="369"/>
      <c r="I993" s="5"/>
      <c r="J993" s="5"/>
      <c r="K993" s="295"/>
      <c r="L993" s="5"/>
      <c r="M993" s="298"/>
      <c r="N993" s="5"/>
      <c r="O993" s="298"/>
      <c r="P993" s="299"/>
      <c r="Q993" s="5"/>
      <c r="R993" s="5"/>
      <c r="S993" s="5"/>
      <c r="T993" s="5"/>
      <c r="U993" s="5"/>
      <c r="V993" s="5"/>
      <c r="W993" s="5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  <c r="ER993" s="14"/>
      <c r="ES993" s="14"/>
      <c r="ET993" s="14"/>
      <c r="EU993" s="14"/>
      <c r="EV993" s="14"/>
      <c r="EW993" s="14"/>
      <c r="EX993" s="14"/>
      <c r="EY993" s="14"/>
      <c r="EZ993" s="14"/>
      <c r="FA993" s="14"/>
      <c r="FB993" s="14"/>
      <c r="FC993" s="14"/>
      <c r="FD993" s="14"/>
      <c r="FE993" s="14"/>
      <c r="FF993" s="14"/>
      <c r="FG993" s="14"/>
      <c r="FH993" s="14"/>
      <c r="FI993" s="14"/>
      <c r="FJ993" s="14"/>
      <c r="FK993" s="14"/>
      <c r="FL993" s="14"/>
      <c r="FM993" s="14"/>
      <c r="FN993" s="14"/>
      <c r="FO993" s="14"/>
      <c r="FP993" s="14"/>
      <c r="FQ993" s="14"/>
      <c r="FR993" s="14"/>
      <c r="FS993" s="14"/>
      <c r="FT993" s="14"/>
      <c r="FU993" s="14"/>
      <c r="FV993" s="14"/>
      <c r="FW993" s="14"/>
      <c r="FX993" s="14"/>
      <c r="FY993" s="14"/>
      <c r="FZ993" s="14"/>
      <c r="GA993" s="14"/>
      <c r="GB993" s="14"/>
      <c r="GC993" s="14"/>
      <c r="GD993" s="14"/>
      <c r="GE993" s="5"/>
      <c r="GF993" s="5"/>
      <c r="GG993" s="5"/>
      <c r="GH993" s="5"/>
      <c r="GI993" s="5"/>
      <c r="GJ993" s="5"/>
      <c r="GK993" s="5"/>
      <c r="GL993" s="5"/>
      <c r="GM993" s="5"/>
      <c r="GN993" s="5"/>
    </row>
    <row r="994" spans="1:196" s="286" customFormat="1">
      <c r="A994" s="1"/>
      <c r="B994" s="2"/>
      <c r="C994" s="2"/>
      <c r="D994" s="2"/>
      <c r="E994" s="5"/>
      <c r="F994" s="369"/>
      <c r="G994" s="369"/>
      <c r="I994" s="5"/>
      <c r="J994" s="5"/>
      <c r="K994" s="295"/>
      <c r="L994" s="5"/>
      <c r="M994" s="298"/>
      <c r="N994" s="5"/>
      <c r="O994" s="298"/>
      <c r="P994" s="299"/>
      <c r="Q994" s="5"/>
      <c r="R994" s="5"/>
      <c r="S994" s="5"/>
      <c r="T994" s="5"/>
      <c r="U994" s="5"/>
      <c r="V994" s="5"/>
      <c r="W994" s="5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  <c r="ER994" s="14"/>
      <c r="ES994" s="14"/>
      <c r="ET994" s="14"/>
      <c r="EU994" s="14"/>
      <c r="EV994" s="14"/>
      <c r="EW994" s="14"/>
      <c r="EX994" s="14"/>
      <c r="EY994" s="14"/>
      <c r="EZ994" s="14"/>
      <c r="FA994" s="14"/>
      <c r="FB994" s="14"/>
      <c r="FC994" s="14"/>
      <c r="FD994" s="14"/>
      <c r="FE994" s="14"/>
      <c r="FF994" s="14"/>
      <c r="FG994" s="14"/>
      <c r="FH994" s="14"/>
      <c r="FI994" s="14"/>
      <c r="FJ994" s="14"/>
      <c r="FK994" s="14"/>
      <c r="FL994" s="14"/>
      <c r="FM994" s="14"/>
      <c r="FN994" s="14"/>
      <c r="FO994" s="14"/>
      <c r="FP994" s="14"/>
      <c r="FQ994" s="14"/>
      <c r="FR994" s="14"/>
      <c r="FS994" s="14"/>
      <c r="FT994" s="14"/>
      <c r="FU994" s="14"/>
      <c r="FV994" s="14"/>
      <c r="FW994" s="14"/>
      <c r="FX994" s="14"/>
      <c r="FY994" s="14"/>
      <c r="FZ994" s="14"/>
      <c r="GA994" s="14"/>
      <c r="GB994" s="14"/>
      <c r="GC994" s="14"/>
      <c r="GD994" s="14"/>
      <c r="GE994" s="5"/>
      <c r="GF994" s="5"/>
      <c r="GG994" s="5"/>
      <c r="GH994" s="5"/>
      <c r="GI994" s="5"/>
      <c r="GJ994" s="5"/>
      <c r="GK994" s="5"/>
      <c r="GL994" s="5"/>
      <c r="GM994" s="5"/>
      <c r="GN994" s="5"/>
    </row>
    <row r="995" spans="1:196" s="286" customFormat="1">
      <c r="A995" s="1"/>
      <c r="B995" s="2"/>
      <c r="C995" s="2"/>
      <c r="D995" s="2"/>
      <c r="E995" s="5"/>
      <c r="F995" s="369"/>
      <c r="G995" s="369"/>
      <c r="I995" s="5"/>
      <c r="J995" s="5"/>
      <c r="K995" s="295"/>
      <c r="L995" s="5"/>
      <c r="M995" s="298"/>
      <c r="N995" s="5"/>
      <c r="O995" s="298"/>
      <c r="P995" s="299"/>
      <c r="Q995" s="5"/>
      <c r="R995" s="5"/>
      <c r="S995" s="5"/>
      <c r="T995" s="5"/>
      <c r="U995" s="5"/>
      <c r="V995" s="5"/>
      <c r="W995" s="5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  <c r="ER995" s="14"/>
      <c r="ES995" s="14"/>
      <c r="ET995" s="14"/>
      <c r="EU995" s="14"/>
      <c r="EV995" s="14"/>
      <c r="EW995" s="14"/>
      <c r="EX995" s="14"/>
      <c r="EY995" s="14"/>
      <c r="EZ995" s="14"/>
      <c r="FA995" s="14"/>
      <c r="FB995" s="14"/>
      <c r="FC995" s="14"/>
      <c r="FD995" s="14"/>
      <c r="FE995" s="14"/>
      <c r="FF995" s="14"/>
      <c r="FG995" s="14"/>
      <c r="FH995" s="14"/>
      <c r="FI995" s="14"/>
      <c r="FJ995" s="14"/>
      <c r="FK995" s="14"/>
      <c r="FL995" s="14"/>
      <c r="FM995" s="14"/>
      <c r="FN995" s="14"/>
      <c r="FO995" s="14"/>
      <c r="FP995" s="14"/>
      <c r="FQ995" s="14"/>
      <c r="FR995" s="14"/>
      <c r="FS995" s="14"/>
      <c r="FT995" s="14"/>
      <c r="FU995" s="14"/>
      <c r="FV995" s="14"/>
      <c r="FW995" s="14"/>
      <c r="FX995" s="14"/>
      <c r="FY995" s="14"/>
      <c r="FZ995" s="14"/>
      <c r="GA995" s="14"/>
      <c r="GB995" s="14"/>
      <c r="GC995" s="14"/>
      <c r="GD995" s="14"/>
      <c r="GE995" s="5"/>
      <c r="GF995" s="5"/>
      <c r="GG995" s="5"/>
      <c r="GH995" s="5"/>
      <c r="GI995" s="5"/>
      <c r="GJ995" s="5"/>
      <c r="GK995" s="5"/>
      <c r="GL995" s="5"/>
      <c r="GM995" s="5"/>
      <c r="GN995" s="5"/>
    </row>
    <row r="996" spans="1:196" s="286" customFormat="1">
      <c r="A996" s="1"/>
      <c r="B996" s="2"/>
      <c r="C996" s="2"/>
      <c r="D996" s="2"/>
      <c r="E996" s="5"/>
      <c r="F996" s="369"/>
      <c r="G996" s="369"/>
      <c r="I996" s="5"/>
      <c r="J996" s="5"/>
      <c r="K996" s="295"/>
      <c r="L996" s="5"/>
      <c r="M996" s="298"/>
      <c r="N996" s="5"/>
      <c r="O996" s="298"/>
      <c r="P996" s="299"/>
      <c r="Q996" s="5"/>
      <c r="R996" s="5"/>
      <c r="S996" s="5"/>
      <c r="T996" s="5"/>
      <c r="U996" s="5"/>
      <c r="V996" s="5"/>
      <c r="W996" s="5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4"/>
      <c r="EF996" s="14"/>
      <c r="EG996" s="14"/>
      <c r="EH996" s="14"/>
      <c r="EI996" s="14"/>
      <c r="EJ996" s="14"/>
      <c r="EK996" s="14"/>
      <c r="EL996" s="14"/>
      <c r="EM996" s="14"/>
      <c r="EN996" s="14"/>
      <c r="EO996" s="14"/>
      <c r="EP996" s="14"/>
      <c r="EQ996" s="14"/>
      <c r="ER996" s="14"/>
      <c r="ES996" s="14"/>
      <c r="ET996" s="14"/>
      <c r="EU996" s="14"/>
      <c r="EV996" s="14"/>
      <c r="EW996" s="14"/>
      <c r="EX996" s="14"/>
      <c r="EY996" s="14"/>
      <c r="EZ996" s="14"/>
      <c r="FA996" s="14"/>
      <c r="FB996" s="14"/>
      <c r="FC996" s="14"/>
      <c r="FD996" s="14"/>
      <c r="FE996" s="14"/>
      <c r="FF996" s="14"/>
      <c r="FG996" s="14"/>
      <c r="FH996" s="14"/>
      <c r="FI996" s="14"/>
      <c r="FJ996" s="14"/>
      <c r="FK996" s="14"/>
      <c r="FL996" s="14"/>
      <c r="FM996" s="14"/>
      <c r="FN996" s="14"/>
      <c r="FO996" s="14"/>
      <c r="FP996" s="14"/>
      <c r="FQ996" s="14"/>
      <c r="FR996" s="14"/>
      <c r="FS996" s="14"/>
      <c r="FT996" s="14"/>
      <c r="FU996" s="14"/>
      <c r="FV996" s="14"/>
      <c r="FW996" s="14"/>
      <c r="FX996" s="14"/>
      <c r="FY996" s="14"/>
      <c r="FZ996" s="14"/>
      <c r="GA996" s="14"/>
      <c r="GB996" s="14"/>
      <c r="GC996" s="14"/>
      <c r="GD996" s="14"/>
      <c r="GE996" s="5"/>
      <c r="GF996" s="5"/>
      <c r="GG996" s="5"/>
      <c r="GH996" s="5"/>
      <c r="GI996" s="5"/>
      <c r="GJ996" s="5"/>
      <c r="GK996" s="5"/>
      <c r="GL996" s="5"/>
      <c r="GM996" s="5"/>
      <c r="GN996" s="5"/>
    </row>
    <row r="997" spans="1:196" s="286" customFormat="1">
      <c r="A997" s="1"/>
      <c r="B997" s="2"/>
      <c r="C997" s="2"/>
      <c r="D997" s="2"/>
      <c r="E997" s="5"/>
      <c r="F997" s="369"/>
      <c r="G997" s="369"/>
      <c r="I997" s="5"/>
      <c r="J997" s="5"/>
      <c r="K997" s="295"/>
      <c r="L997" s="5"/>
      <c r="M997" s="298"/>
      <c r="N997" s="5"/>
      <c r="O997" s="298"/>
      <c r="P997" s="299"/>
      <c r="Q997" s="5"/>
      <c r="R997" s="5"/>
      <c r="S997" s="5"/>
      <c r="T997" s="5"/>
      <c r="U997" s="5"/>
      <c r="V997" s="5"/>
      <c r="W997" s="5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4"/>
      <c r="EF997" s="14"/>
      <c r="EG997" s="14"/>
      <c r="EH997" s="14"/>
      <c r="EI997" s="14"/>
      <c r="EJ997" s="14"/>
      <c r="EK997" s="14"/>
      <c r="EL997" s="14"/>
      <c r="EM997" s="14"/>
      <c r="EN997" s="14"/>
      <c r="EO997" s="14"/>
      <c r="EP997" s="14"/>
      <c r="EQ997" s="14"/>
      <c r="ER997" s="14"/>
      <c r="ES997" s="14"/>
      <c r="ET997" s="14"/>
      <c r="EU997" s="14"/>
      <c r="EV997" s="14"/>
      <c r="EW997" s="14"/>
      <c r="EX997" s="14"/>
      <c r="EY997" s="14"/>
      <c r="EZ997" s="14"/>
      <c r="FA997" s="14"/>
      <c r="FB997" s="14"/>
      <c r="FC997" s="14"/>
      <c r="FD997" s="14"/>
      <c r="FE997" s="14"/>
      <c r="FF997" s="14"/>
      <c r="FG997" s="14"/>
      <c r="FH997" s="14"/>
      <c r="FI997" s="14"/>
      <c r="FJ997" s="14"/>
      <c r="FK997" s="14"/>
      <c r="FL997" s="14"/>
      <c r="FM997" s="14"/>
      <c r="FN997" s="14"/>
      <c r="FO997" s="14"/>
      <c r="FP997" s="14"/>
      <c r="FQ997" s="14"/>
      <c r="FR997" s="14"/>
      <c r="FS997" s="14"/>
      <c r="FT997" s="14"/>
      <c r="FU997" s="14"/>
      <c r="FV997" s="14"/>
      <c r="FW997" s="14"/>
      <c r="FX997" s="14"/>
      <c r="FY997" s="14"/>
      <c r="FZ997" s="14"/>
      <c r="GA997" s="14"/>
      <c r="GB997" s="14"/>
      <c r="GC997" s="14"/>
      <c r="GD997" s="14"/>
      <c r="GE997" s="5"/>
      <c r="GF997" s="5"/>
      <c r="GG997" s="5"/>
      <c r="GH997" s="5"/>
      <c r="GI997" s="5"/>
      <c r="GJ997" s="5"/>
      <c r="GK997" s="5"/>
      <c r="GL997" s="5"/>
      <c r="GM997" s="5"/>
      <c r="GN997" s="5"/>
    </row>
    <row r="998" spans="1:196" s="286" customFormat="1">
      <c r="A998" s="1"/>
      <c r="B998" s="2"/>
      <c r="C998" s="2"/>
      <c r="D998" s="2"/>
      <c r="E998" s="5"/>
      <c r="F998" s="369"/>
      <c r="G998" s="369"/>
      <c r="I998" s="5"/>
      <c r="J998" s="5"/>
      <c r="K998" s="295"/>
      <c r="L998" s="5"/>
      <c r="M998" s="298"/>
      <c r="N998" s="5"/>
      <c r="O998" s="298"/>
      <c r="P998" s="299"/>
      <c r="Q998" s="5"/>
      <c r="R998" s="5"/>
      <c r="S998" s="5"/>
      <c r="T998" s="5"/>
      <c r="U998" s="5"/>
      <c r="V998" s="5"/>
      <c r="W998" s="5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4"/>
      <c r="EF998" s="14"/>
      <c r="EG998" s="14"/>
      <c r="EH998" s="14"/>
      <c r="EI998" s="14"/>
      <c r="EJ998" s="14"/>
      <c r="EK998" s="14"/>
      <c r="EL998" s="14"/>
      <c r="EM998" s="14"/>
      <c r="EN998" s="14"/>
      <c r="EO998" s="14"/>
      <c r="EP998" s="14"/>
      <c r="EQ998" s="14"/>
      <c r="ER998" s="14"/>
      <c r="ES998" s="14"/>
      <c r="ET998" s="14"/>
      <c r="EU998" s="14"/>
      <c r="EV998" s="14"/>
      <c r="EW998" s="14"/>
      <c r="EX998" s="14"/>
      <c r="EY998" s="14"/>
      <c r="EZ998" s="14"/>
      <c r="FA998" s="14"/>
      <c r="FB998" s="14"/>
      <c r="FC998" s="14"/>
      <c r="FD998" s="14"/>
      <c r="FE998" s="14"/>
      <c r="FF998" s="14"/>
      <c r="FG998" s="14"/>
      <c r="FH998" s="14"/>
      <c r="FI998" s="14"/>
      <c r="FJ998" s="14"/>
      <c r="FK998" s="14"/>
      <c r="FL998" s="14"/>
      <c r="FM998" s="14"/>
      <c r="FN998" s="14"/>
      <c r="FO998" s="14"/>
      <c r="FP998" s="14"/>
      <c r="FQ998" s="14"/>
      <c r="FR998" s="14"/>
      <c r="FS998" s="14"/>
      <c r="FT998" s="14"/>
      <c r="FU998" s="14"/>
      <c r="FV998" s="14"/>
      <c r="FW998" s="14"/>
      <c r="FX998" s="14"/>
      <c r="FY998" s="14"/>
      <c r="FZ998" s="14"/>
      <c r="GA998" s="14"/>
      <c r="GB998" s="14"/>
      <c r="GC998" s="14"/>
      <c r="GD998" s="14"/>
      <c r="GE998" s="5"/>
      <c r="GF998" s="5"/>
      <c r="GG998" s="5"/>
      <c r="GH998" s="5"/>
      <c r="GI998" s="5"/>
      <c r="GJ998" s="5"/>
      <c r="GK998" s="5"/>
      <c r="GL998" s="5"/>
      <c r="GM998" s="5"/>
      <c r="GN998" s="5"/>
    </row>
    <row r="999" spans="1:196" s="286" customFormat="1">
      <c r="A999" s="1"/>
      <c r="B999" s="2"/>
      <c r="C999" s="2"/>
      <c r="D999" s="2"/>
      <c r="E999" s="5"/>
      <c r="F999" s="369"/>
      <c r="G999" s="369"/>
      <c r="I999" s="5"/>
      <c r="J999" s="5"/>
      <c r="K999" s="295"/>
      <c r="L999" s="5"/>
      <c r="M999" s="298"/>
      <c r="N999" s="5"/>
      <c r="O999" s="298"/>
      <c r="P999" s="299"/>
      <c r="Q999" s="5"/>
      <c r="R999" s="5"/>
      <c r="S999" s="5"/>
      <c r="T999" s="5"/>
      <c r="U999" s="5"/>
      <c r="V999" s="5"/>
      <c r="W999" s="5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  <c r="ER999" s="14"/>
      <c r="ES999" s="14"/>
      <c r="ET999" s="14"/>
      <c r="EU999" s="14"/>
      <c r="EV999" s="14"/>
      <c r="EW999" s="14"/>
      <c r="EX999" s="14"/>
      <c r="EY999" s="14"/>
      <c r="EZ999" s="14"/>
      <c r="FA999" s="14"/>
      <c r="FB999" s="14"/>
      <c r="FC999" s="14"/>
      <c r="FD999" s="14"/>
      <c r="FE999" s="14"/>
      <c r="FF999" s="14"/>
      <c r="FG999" s="14"/>
      <c r="FH999" s="14"/>
      <c r="FI999" s="14"/>
      <c r="FJ999" s="14"/>
      <c r="FK999" s="14"/>
      <c r="FL999" s="14"/>
      <c r="FM999" s="14"/>
      <c r="FN999" s="14"/>
      <c r="FO999" s="14"/>
      <c r="FP999" s="14"/>
      <c r="FQ999" s="14"/>
      <c r="FR999" s="14"/>
      <c r="FS999" s="14"/>
      <c r="FT999" s="14"/>
      <c r="FU999" s="14"/>
      <c r="FV999" s="14"/>
      <c r="FW999" s="14"/>
      <c r="FX999" s="14"/>
      <c r="FY999" s="14"/>
      <c r="FZ999" s="14"/>
      <c r="GA999" s="14"/>
      <c r="GB999" s="14"/>
      <c r="GC999" s="14"/>
      <c r="GD999" s="14"/>
      <c r="GE999" s="5"/>
      <c r="GF999" s="5"/>
      <c r="GG999" s="5"/>
      <c r="GH999" s="5"/>
      <c r="GI999" s="5"/>
      <c r="GJ999" s="5"/>
      <c r="GK999" s="5"/>
      <c r="GL999" s="5"/>
      <c r="GM999" s="5"/>
      <c r="GN999" s="5"/>
    </row>
    <row r="1000" spans="1:196" s="286" customFormat="1">
      <c r="A1000" s="1"/>
      <c r="B1000" s="2"/>
      <c r="C1000" s="2"/>
      <c r="D1000" s="2"/>
      <c r="E1000" s="5"/>
      <c r="F1000" s="369"/>
      <c r="G1000" s="369"/>
      <c r="I1000" s="5"/>
      <c r="J1000" s="5"/>
      <c r="K1000" s="295"/>
      <c r="L1000" s="5"/>
      <c r="M1000" s="298"/>
      <c r="N1000" s="5"/>
      <c r="O1000" s="298"/>
      <c r="P1000" s="299"/>
      <c r="Q1000" s="5"/>
      <c r="R1000" s="5"/>
      <c r="S1000" s="5"/>
      <c r="T1000" s="5"/>
      <c r="U1000" s="5"/>
      <c r="V1000" s="5"/>
      <c r="W1000" s="5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4"/>
      <c r="EF1000" s="14"/>
      <c r="EG1000" s="14"/>
      <c r="EH1000" s="14"/>
      <c r="EI1000" s="14"/>
      <c r="EJ1000" s="14"/>
      <c r="EK1000" s="14"/>
      <c r="EL1000" s="14"/>
      <c r="EM1000" s="14"/>
      <c r="EN1000" s="14"/>
      <c r="EO1000" s="14"/>
      <c r="EP1000" s="14"/>
      <c r="EQ1000" s="14"/>
      <c r="ER1000" s="14"/>
      <c r="ES1000" s="14"/>
      <c r="ET1000" s="14"/>
      <c r="EU1000" s="14"/>
      <c r="EV1000" s="14"/>
      <c r="EW1000" s="14"/>
      <c r="EX1000" s="14"/>
      <c r="EY1000" s="14"/>
      <c r="EZ1000" s="14"/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/>
      <c r="FL1000" s="14"/>
      <c r="FM1000" s="14"/>
      <c r="FN1000" s="14"/>
      <c r="FO1000" s="14"/>
      <c r="FP1000" s="14"/>
      <c r="FQ1000" s="14"/>
      <c r="FR1000" s="14"/>
      <c r="FS1000" s="14"/>
      <c r="FT1000" s="14"/>
      <c r="FU1000" s="14"/>
      <c r="FV1000" s="14"/>
      <c r="FW1000" s="14"/>
      <c r="FX1000" s="14"/>
      <c r="FY1000" s="14"/>
      <c r="FZ1000" s="14"/>
      <c r="GA1000" s="14"/>
      <c r="GB1000" s="14"/>
      <c r="GC1000" s="14"/>
      <c r="GD1000" s="14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</row>
    <row r="1001" spans="1:196" s="286" customFormat="1">
      <c r="A1001" s="1"/>
      <c r="B1001" s="2"/>
      <c r="C1001" s="2"/>
      <c r="D1001" s="2"/>
      <c r="E1001" s="5"/>
      <c r="F1001" s="369"/>
      <c r="G1001" s="369"/>
      <c r="I1001" s="5"/>
      <c r="J1001" s="5"/>
      <c r="K1001" s="295"/>
      <c r="L1001" s="5"/>
      <c r="M1001" s="298"/>
      <c r="N1001" s="5"/>
      <c r="O1001" s="298"/>
      <c r="P1001" s="299"/>
      <c r="Q1001" s="5"/>
      <c r="R1001" s="5"/>
      <c r="S1001" s="5"/>
      <c r="T1001" s="5"/>
      <c r="U1001" s="5"/>
      <c r="V1001" s="5"/>
      <c r="W1001" s="5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4"/>
      <c r="EF1001" s="14"/>
      <c r="EG1001" s="14"/>
      <c r="EH1001" s="14"/>
      <c r="EI1001" s="14"/>
      <c r="EJ1001" s="14"/>
      <c r="EK1001" s="14"/>
      <c r="EL1001" s="14"/>
      <c r="EM1001" s="14"/>
      <c r="EN1001" s="14"/>
      <c r="EO1001" s="14"/>
      <c r="EP1001" s="14"/>
      <c r="EQ1001" s="14"/>
      <c r="ER1001" s="14"/>
      <c r="ES1001" s="14"/>
      <c r="ET1001" s="14"/>
      <c r="EU1001" s="14"/>
      <c r="EV1001" s="14"/>
      <c r="EW1001" s="14"/>
      <c r="EX1001" s="14"/>
      <c r="EY1001" s="14"/>
      <c r="EZ1001" s="14"/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/>
      <c r="FL1001" s="14"/>
      <c r="FM1001" s="14"/>
      <c r="FN1001" s="14"/>
      <c r="FO1001" s="14"/>
      <c r="FP1001" s="14"/>
      <c r="FQ1001" s="14"/>
      <c r="FR1001" s="14"/>
      <c r="FS1001" s="14"/>
      <c r="FT1001" s="14"/>
      <c r="FU1001" s="14"/>
      <c r="FV1001" s="14"/>
      <c r="FW1001" s="14"/>
      <c r="FX1001" s="14"/>
      <c r="FY1001" s="14"/>
      <c r="FZ1001" s="14"/>
      <c r="GA1001" s="14"/>
      <c r="GB1001" s="14"/>
      <c r="GC1001" s="14"/>
      <c r="GD1001" s="14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</row>
    <row r="1002" spans="1:196" s="286" customFormat="1">
      <c r="A1002" s="1"/>
      <c r="B1002" s="2"/>
      <c r="C1002" s="2"/>
      <c r="D1002" s="2"/>
      <c r="E1002" s="5"/>
      <c r="F1002" s="369"/>
      <c r="G1002" s="369"/>
      <c r="I1002" s="5"/>
      <c r="J1002" s="5"/>
      <c r="K1002" s="295"/>
      <c r="L1002" s="5"/>
      <c r="M1002" s="298"/>
      <c r="N1002" s="5"/>
      <c r="O1002" s="298"/>
      <c r="P1002" s="299"/>
      <c r="Q1002" s="5"/>
      <c r="R1002" s="5"/>
      <c r="S1002" s="5"/>
      <c r="T1002" s="5"/>
      <c r="U1002" s="5"/>
      <c r="V1002" s="5"/>
      <c r="W1002" s="5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  <c r="ER1002" s="14"/>
      <c r="ES1002" s="14"/>
      <c r="ET1002" s="14"/>
      <c r="EU1002" s="14"/>
      <c r="EV1002" s="14"/>
      <c r="EW1002" s="14"/>
      <c r="EX1002" s="14"/>
      <c r="EY1002" s="14"/>
      <c r="EZ1002" s="14"/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/>
      <c r="FL1002" s="14"/>
      <c r="FM1002" s="14"/>
      <c r="FN1002" s="14"/>
      <c r="FO1002" s="14"/>
      <c r="FP1002" s="14"/>
      <c r="FQ1002" s="14"/>
      <c r="FR1002" s="14"/>
      <c r="FS1002" s="14"/>
      <c r="FT1002" s="14"/>
      <c r="FU1002" s="14"/>
      <c r="FV1002" s="14"/>
      <c r="FW1002" s="14"/>
      <c r="FX1002" s="14"/>
      <c r="FY1002" s="14"/>
      <c r="FZ1002" s="14"/>
      <c r="GA1002" s="14"/>
      <c r="GB1002" s="14"/>
      <c r="GC1002" s="14"/>
      <c r="GD1002" s="14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</row>
    <row r="1003" spans="1:196" s="286" customFormat="1">
      <c r="A1003" s="1"/>
      <c r="B1003" s="2"/>
      <c r="C1003" s="2"/>
      <c r="D1003" s="2"/>
      <c r="E1003" s="5"/>
      <c r="F1003" s="369"/>
      <c r="G1003" s="369"/>
      <c r="I1003" s="5"/>
      <c r="J1003" s="5"/>
      <c r="K1003" s="295"/>
      <c r="L1003" s="5"/>
      <c r="M1003" s="298"/>
      <c r="N1003" s="5"/>
      <c r="O1003" s="298"/>
      <c r="P1003" s="299"/>
      <c r="Q1003" s="5"/>
      <c r="R1003" s="5"/>
      <c r="S1003" s="5"/>
      <c r="T1003" s="5"/>
      <c r="U1003" s="5"/>
      <c r="V1003" s="5"/>
      <c r="W1003" s="5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4"/>
      <c r="EF1003" s="14"/>
      <c r="EG1003" s="14"/>
      <c r="EH1003" s="14"/>
      <c r="EI1003" s="14"/>
      <c r="EJ1003" s="14"/>
      <c r="EK1003" s="14"/>
      <c r="EL1003" s="14"/>
      <c r="EM1003" s="14"/>
      <c r="EN1003" s="14"/>
      <c r="EO1003" s="14"/>
      <c r="EP1003" s="14"/>
      <c r="EQ1003" s="14"/>
      <c r="ER1003" s="14"/>
      <c r="ES1003" s="14"/>
      <c r="ET1003" s="14"/>
      <c r="EU1003" s="14"/>
      <c r="EV1003" s="14"/>
      <c r="EW1003" s="14"/>
      <c r="EX1003" s="14"/>
      <c r="EY1003" s="14"/>
      <c r="EZ1003" s="14"/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/>
      <c r="FL1003" s="14"/>
      <c r="FM1003" s="14"/>
      <c r="FN1003" s="14"/>
      <c r="FO1003" s="14"/>
      <c r="FP1003" s="14"/>
      <c r="FQ1003" s="14"/>
      <c r="FR1003" s="14"/>
      <c r="FS1003" s="14"/>
      <c r="FT1003" s="14"/>
      <c r="FU1003" s="14"/>
      <c r="FV1003" s="14"/>
      <c r="FW1003" s="14"/>
      <c r="FX1003" s="14"/>
      <c r="FY1003" s="14"/>
      <c r="FZ1003" s="14"/>
      <c r="GA1003" s="14"/>
      <c r="GB1003" s="14"/>
      <c r="GC1003" s="14"/>
      <c r="GD1003" s="14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</row>
    <row r="1004" spans="1:196" s="286" customFormat="1">
      <c r="A1004" s="1"/>
      <c r="B1004" s="2"/>
      <c r="C1004" s="2"/>
      <c r="D1004" s="2"/>
      <c r="E1004" s="5"/>
      <c r="F1004" s="369"/>
      <c r="G1004" s="369"/>
      <c r="I1004" s="5"/>
      <c r="J1004" s="5"/>
      <c r="K1004" s="295"/>
      <c r="L1004" s="5"/>
      <c r="M1004" s="298"/>
      <c r="N1004" s="5"/>
      <c r="O1004" s="298"/>
      <c r="P1004" s="299"/>
      <c r="Q1004" s="5"/>
      <c r="R1004" s="5"/>
      <c r="S1004" s="5"/>
      <c r="T1004" s="5"/>
      <c r="U1004" s="5"/>
      <c r="V1004" s="5"/>
      <c r="W1004" s="5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4"/>
      <c r="EF1004" s="14"/>
      <c r="EG1004" s="14"/>
      <c r="EH1004" s="14"/>
      <c r="EI1004" s="14"/>
      <c r="EJ1004" s="14"/>
      <c r="EK1004" s="14"/>
      <c r="EL1004" s="14"/>
      <c r="EM1004" s="14"/>
      <c r="EN1004" s="14"/>
      <c r="EO1004" s="14"/>
      <c r="EP1004" s="14"/>
      <c r="EQ1004" s="14"/>
      <c r="ER1004" s="14"/>
      <c r="ES1004" s="14"/>
      <c r="ET1004" s="14"/>
      <c r="EU1004" s="14"/>
      <c r="EV1004" s="14"/>
      <c r="EW1004" s="14"/>
      <c r="EX1004" s="14"/>
      <c r="EY1004" s="14"/>
      <c r="EZ1004" s="14"/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/>
      <c r="FL1004" s="14"/>
      <c r="FM1004" s="14"/>
      <c r="FN1004" s="14"/>
      <c r="FO1004" s="14"/>
      <c r="FP1004" s="14"/>
      <c r="FQ1004" s="14"/>
      <c r="FR1004" s="14"/>
      <c r="FS1004" s="14"/>
      <c r="FT1004" s="14"/>
      <c r="FU1004" s="14"/>
      <c r="FV1004" s="14"/>
      <c r="FW1004" s="14"/>
      <c r="FX1004" s="14"/>
      <c r="FY1004" s="14"/>
      <c r="FZ1004" s="14"/>
      <c r="GA1004" s="14"/>
      <c r="GB1004" s="14"/>
      <c r="GC1004" s="14"/>
      <c r="GD1004" s="14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</row>
    <row r="1005" spans="1:196" s="286" customFormat="1">
      <c r="A1005" s="1"/>
      <c r="B1005" s="2"/>
      <c r="C1005" s="2"/>
      <c r="D1005" s="2"/>
      <c r="E1005" s="5"/>
      <c r="F1005" s="369"/>
      <c r="G1005" s="369"/>
      <c r="I1005" s="5"/>
      <c r="J1005" s="5"/>
      <c r="K1005" s="295"/>
      <c r="L1005" s="5"/>
      <c r="M1005" s="298"/>
      <c r="N1005" s="5"/>
      <c r="O1005" s="298"/>
      <c r="P1005" s="299"/>
      <c r="Q1005" s="5"/>
      <c r="R1005" s="5"/>
      <c r="S1005" s="5"/>
      <c r="T1005" s="5"/>
      <c r="U1005" s="5"/>
      <c r="V1005" s="5"/>
      <c r="W1005" s="5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4"/>
      <c r="EF1005" s="14"/>
      <c r="EG1005" s="14"/>
      <c r="EH1005" s="14"/>
      <c r="EI1005" s="14"/>
      <c r="EJ1005" s="14"/>
      <c r="EK1005" s="14"/>
      <c r="EL1005" s="14"/>
      <c r="EM1005" s="14"/>
      <c r="EN1005" s="14"/>
      <c r="EO1005" s="14"/>
      <c r="EP1005" s="14"/>
      <c r="EQ1005" s="14"/>
      <c r="ER1005" s="14"/>
      <c r="ES1005" s="14"/>
      <c r="ET1005" s="14"/>
      <c r="EU1005" s="14"/>
      <c r="EV1005" s="14"/>
      <c r="EW1005" s="14"/>
      <c r="EX1005" s="14"/>
      <c r="EY1005" s="14"/>
      <c r="EZ1005" s="14"/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/>
      <c r="FL1005" s="14"/>
      <c r="FM1005" s="14"/>
      <c r="FN1005" s="14"/>
      <c r="FO1005" s="14"/>
      <c r="FP1005" s="14"/>
      <c r="FQ1005" s="14"/>
      <c r="FR1005" s="14"/>
      <c r="FS1005" s="14"/>
      <c r="FT1005" s="14"/>
      <c r="FU1005" s="14"/>
      <c r="FV1005" s="14"/>
      <c r="FW1005" s="14"/>
      <c r="FX1005" s="14"/>
      <c r="FY1005" s="14"/>
      <c r="FZ1005" s="14"/>
      <c r="GA1005" s="14"/>
      <c r="GB1005" s="14"/>
      <c r="GC1005" s="14"/>
      <c r="GD1005" s="14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</row>
    <row r="1006" spans="1:196" s="286" customFormat="1">
      <c r="A1006" s="1"/>
      <c r="B1006" s="2"/>
      <c r="C1006" s="2"/>
      <c r="D1006" s="2"/>
      <c r="E1006" s="5"/>
      <c r="F1006" s="369"/>
      <c r="G1006" s="369"/>
      <c r="I1006" s="5"/>
      <c r="J1006" s="5"/>
      <c r="K1006" s="295"/>
      <c r="L1006" s="5"/>
      <c r="M1006" s="298"/>
      <c r="N1006" s="5"/>
      <c r="O1006" s="298"/>
      <c r="P1006" s="299"/>
      <c r="Q1006" s="5"/>
      <c r="R1006" s="5"/>
      <c r="S1006" s="5"/>
      <c r="T1006" s="5"/>
      <c r="U1006" s="5"/>
      <c r="V1006" s="5"/>
      <c r="W1006" s="5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  <c r="ER1006" s="14"/>
      <c r="ES1006" s="14"/>
      <c r="ET1006" s="14"/>
      <c r="EU1006" s="14"/>
      <c r="EV1006" s="14"/>
      <c r="EW1006" s="14"/>
      <c r="EX1006" s="14"/>
      <c r="EY1006" s="14"/>
      <c r="EZ1006" s="14"/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/>
      <c r="FL1006" s="14"/>
      <c r="FM1006" s="14"/>
      <c r="FN1006" s="14"/>
      <c r="FO1006" s="14"/>
      <c r="FP1006" s="14"/>
      <c r="FQ1006" s="14"/>
      <c r="FR1006" s="14"/>
      <c r="FS1006" s="14"/>
      <c r="FT1006" s="14"/>
      <c r="FU1006" s="14"/>
      <c r="FV1006" s="14"/>
      <c r="FW1006" s="14"/>
      <c r="FX1006" s="14"/>
      <c r="FY1006" s="14"/>
      <c r="FZ1006" s="14"/>
      <c r="GA1006" s="14"/>
      <c r="GB1006" s="14"/>
      <c r="GC1006" s="14"/>
      <c r="GD1006" s="14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</row>
    <row r="1007" spans="1:196" s="286" customFormat="1">
      <c r="A1007" s="1"/>
      <c r="B1007" s="2"/>
      <c r="C1007" s="2"/>
      <c r="D1007" s="2"/>
      <c r="E1007" s="5"/>
      <c r="F1007" s="369"/>
      <c r="G1007" s="369"/>
      <c r="I1007" s="5"/>
      <c r="J1007" s="5"/>
      <c r="K1007" s="295"/>
      <c r="L1007" s="5"/>
      <c r="M1007" s="298"/>
      <c r="N1007" s="5"/>
      <c r="O1007" s="298"/>
      <c r="P1007" s="299"/>
      <c r="Q1007" s="5"/>
      <c r="R1007" s="5"/>
      <c r="S1007" s="5"/>
      <c r="T1007" s="5"/>
      <c r="U1007" s="5"/>
      <c r="V1007" s="5"/>
      <c r="W1007" s="5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4"/>
      <c r="EF1007" s="14"/>
      <c r="EG1007" s="14"/>
      <c r="EH1007" s="14"/>
      <c r="EI1007" s="14"/>
      <c r="EJ1007" s="14"/>
      <c r="EK1007" s="14"/>
      <c r="EL1007" s="14"/>
      <c r="EM1007" s="14"/>
      <c r="EN1007" s="14"/>
      <c r="EO1007" s="14"/>
      <c r="EP1007" s="14"/>
      <c r="EQ1007" s="14"/>
      <c r="ER1007" s="14"/>
      <c r="ES1007" s="14"/>
      <c r="ET1007" s="14"/>
      <c r="EU1007" s="14"/>
      <c r="EV1007" s="14"/>
      <c r="EW1007" s="14"/>
      <c r="EX1007" s="14"/>
      <c r="EY1007" s="14"/>
      <c r="EZ1007" s="14"/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/>
      <c r="FL1007" s="14"/>
      <c r="FM1007" s="14"/>
      <c r="FN1007" s="14"/>
      <c r="FO1007" s="14"/>
      <c r="FP1007" s="14"/>
      <c r="FQ1007" s="14"/>
      <c r="FR1007" s="14"/>
      <c r="FS1007" s="14"/>
      <c r="FT1007" s="14"/>
      <c r="FU1007" s="14"/>
      <c r="FV1007" s="14"/>
      <c r="FW1007" s="14"/>
      <c r="FX1007" s="14"/>
      <c r="FY1007" s="14"/>
      <c r="FZ1007" s="14"/>
      <c r="GA1007" s="14"/>
      <c r="GB1007" s="14"/>
      <c r="GC1007" s="14"/>
      <c r="GD1007" s="14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</row>
    <row r="1008" spans="1:196" s="286" customFormat="1">
      <c r="A1008" s="1"/>
      <c r="B1008" s="2"/>
      <c r="C1008" s="2"/>
      <c r="D1008" s="2"/>
      <c r="E1008" s="5"/>
      <c r="F1008" s="369"/>
      <c r="G1008" s="369"/>
      <c r="I1008" s="5"/>
      <c r="J1008" s="5"/>
      <c r="K1008" s="295"/>
      <c r="L1008" s="5"/>
      <c r="M1008" s="298"/>
      <c r="N1008" s="5"/>
      <c r="O1008" s="298"/>
      <c r="P1008" s="299"/>
      <c r="Q1008" s="5"/>
      <c r="R1008" s="5"/>
      <c r="S1008" s="5"/>
      <c r="T1008" s="5"/>
      <c r="U1008" s="5"/>
      <c r="V1008" s="5"/>
      <c r="W1008" s="5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/>
      <c r="FL1008" s="14"/>
      <c r="FM1008" s="14"/>
      <c r="FN1008" s="14"/>
      <c r="FO1008" s="14"/>
      <c r="FP1008" s="14"/>
      <c r="FQ1008" s="14"/>
      <c r="FR1008" s="14"/>
      <c r="FS1008" s="14"/>
      <c r="FT1008" s="14"/>
      <c r="FU1008" s="14"/>
      <c r="FV1008" s="14"/>
      <c r="FW1008" s="14"/>
      <c r="FX1008" s="14"/>
      <c r="FY1008" s="14"/>
      <c r="FZ1008" s="14"/>
      <c r="GA1008" s="14"/>
      <c r="GB1008" s="14"/>
      <c r="GC1008" s="14"/>
      <c r="GD1008" s="14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</row>
    <row r="1009" spans="1:196" s="286" customFormat="1">
      <c r="A1009" s="1"/>
      <c r="B1009" s="2"/>
      <c r="C1009" s="2"/>
      <c r="D1009" s="2"/>
      <c r="E1009" s="5"/>
      <c r="F1009" s="369"/>
      <c r="G1009" s="369"/>
      <c r="I1009" s="5"/>
      <c r="J1009" s="5"/>
      <c r="K1009" s="295"/>
      <c r="L1009" s="5"/>
      <c r="M1009" s="298"/>
      <c r="N1009" s="5"/>
      <c r="O1009" s="298"/>
      <c r="P1009" s="299"/>
      <c r="Q1009" s="5"/>
      <c r="R1009" s="5"/>
      <c r="S1009" s="5"/>
      <c r="T1009" s="5"/>
      <c r="U1009" s="5"/>
      <c r="V1009" s="5"/>
      <c r="W1009" s="5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4"/>
      <c r="EF1009" s="14"/>
      <c r="EG1009" s="14"/>
      <c r="EH1009" s="14"/>
      <c r="EI1009" s="14"/>
      <c r="EJ1009" s="14"/>
      <c r="EK1009" s="14"/>
      <c r="EL1009" s="14"/>
      <c r="EM1009" s="14"/>
      <c r="EN1009" s="14"/>
      <c r="EO1009" s="14"/>
      <c r="EP1009" s="14"/>
      <c r="EQ1009" s="14"/>
      <c r="ER1009" s="14"/>
      <c r="ES1009" s="14"/>
      <c r="ET1009" s="14"/>
      <c r="EU1009" s="14"/>
      <c r="EV1009" s="14"/>
      <c r="EW1009" s="14"/>
      <c r="EX1009" s="14"/>
      <c r="EY1009" s="14"/>
      <c r="EZ1009" s="14"/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/>
      <c r="FL1009" s="14"/>
      <c r="FM1009" s="14"/>
      <c r="FN1009" s="14"/>
      <c r="FO1009" s="14"/>
      <c r="FP1009" s="14"/>
      <c r="FQ1009" s="14"/>
      <c r="FR1009" s="14"/>
      <c r="FS1009" s="14"/>
      <c r="FT1009" s="14"/>
      <c r="FU1009" s="14"/>
      <c r="FV1009" s="14"/>
      <c r="FW1009" s="14"/>
      <c r="FX1009" s="14"/>
      <c r="FY1009" s="14"/>
      <c r="FZ1009" s="14"/>
      <c r="GA1009" s="14"/>
      <c r="GB1009" s="14"/>
      <c r="GC1009" s="14"/>
      <c r="GD1009" s="14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</row>
    <row r="1010" spans="1:196" s="286" customFormat="1">
      <c r="A1010" s="1"/>
      <c r="B1010" s="2"/>
      <c r="C1010" s="2"/>
      <c r="D1010" s="2"/>
      <c r="E1010" s="5"/>
      <c r="F1010" s="369"/>
      <c r="G1010" s="369"/>
      <c r="I1010" s="5"/>
      <c r="J1010" s="5"/>
      <c r="K1010" s="295"/>
      <c r="L1010" s="5"/>
      <c r="M1010" s="298"/>
      <c r="N1010" s="5"/>
      <c r="O1010" s="298"/>
      <c r="P1010" s="299"/>
      <c r="Q1010" s="5"/>
      <c r="R1010" s="5"/>
      <c r="S1010" s="5"/>
      <c r="T1010" s="5"/>
      <c r="U1010" s="5"/>
      <c r="V1010" s="5"/>
      <c r="W1010" s="5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4"/>
      <c r="EF1010" s="14"/>
      <c r="EG1010" s="14"/>
      <c r="EH1010" s="14"/>
      <c r="EI1010" s="14"/>
      <c r="EJ1010" s="14"/>
      <c r="EK1010" s="14"/>
      <c r="EL1010" s="14"/>
      <c r="EM1010" s="14"/>
      <c r="EN1010" s="14"/>
      <c r="EO1010" s="14"/>
      <c r="EP1010" s="14"/>
      <c r="EQ1010" s="14"/>
      <c r="ER1010" s="14"/>
      <c r="ES1010" s="14"/>
      <c r="ET1010" s="14"/>
      <c r="EU1010" s="14"/>
      <c r="EV1010" s="14"/>
      <c r="EW1010" s="14"/>
      <c r="EX1010" s="14"/>
      <c r="EY1010" s="14"/>
      <c r="EZ1010" s="14"/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/>
      <c r="FL1010" s="14"/>
      <c r="FM1010" s="14"/>
      <c r="FN1010" s="14"/>
      <c r="FO1010" s="14"/>
      <c r="FP1010" s="14"/>
      <c r="FQ1010" s="14"/>
      <c r="FR1010" s="14"/>
      <c r="FS1010" s="14"/>
      <c r="FT1010" s="14"/>
      <c r="FU1010" s="14"/>
      <c r="FV1010" s="14"/>
      <c r="FW1010" s="14"/>
      <c r="FX1010" s="14"/>
      <c r="FY1010" s="14"/>
      <c r="FZ1010" s="14"/>
      <c r="GA1010" s="14"/>
      <c r="GB1010" s="14"/>
      <c r="GC1010" s="14"/>
      <c r="GD1010" s="14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</row>
    <row r="1011" spans="1:196" s="286" customFormat="1">
      <c r="A1011" s="1"/>
      <c r="B1011" s="2"/>
      <c r="C1011" s="2"/>
      <c r="D1011" s="2"/>
      <c r="E1011" s="5"/>
      <c r="F1011" s="369"/>
      <c r="G1011" s="369"/>
      <c r="I1011" s="5"/>
      <c r="J1011" s="5"/>
      <c r="K1011" s="295"/>
      <c r="L1011" s="5"/>
      <c r="M1011" s="298"/>
      <c r="N1011" s="5"/>
      <c r="O1011" s="298"/>
      <c r="P1011" s="299"/>
      <c r="Q1011" s="5"/>
      <c r="R1011" s="5"/>
      <c r="S1011" s="5"/>
      <c r="T1011" s="5"/>
      <c r="U1011" s="5"/>
      <c r="V1011" s="5"/>
      <c r="W1011" s="5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4"/>
      <c r="EF1011" s="14"/>
      <c r="EG1011" s="14"/>
      <c r="EH1011" s="14"/>
      <c r="EI1011" s="14"/>
      <c r="EJ1011" s="14"/>
      <c r="EK1011" s="14"/>
      <c r="EL1011" s="14"/>
      <c r="EM1011" s="14"/>
      <c r="EN1011" s="14"/>
      <c r="EO1011" s="14"/>
      <c r="EP1011" s="14"/>
      <c r="EQ1011" s="14"/>
      <c r="ER1011" s="14"/>
      <c r="ES1011" s="14"/>
      <c r="ET1011" s="14"/>
      <c r="EU1011" s="14"/>
      <c r="EV1011" s="14"/>
      <c r="EW1011" s="14"/>
      <c r="EX1011" s="14"/>
      <c r="EY1011" s="14"/>
      <c r="EZ1011" s="14"/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/>
      <c r="FL1011" s="14"/>
      <c r="FM1011" s="14"/>
      <c r="FN1011" s="14"/>
      <c r="FO1011" s="14"/>
      <c r="FP1011" s="14"/>
      <c r="FQ1011" s="14"/>
      <c r="FR1011" s="14"/>
      <c r="FS1011" s="14"/>
      <c r="FT1011" s="14"/>
      <c r="FU1011" s="14"/>
      <c r="FV1011" s="14"/>
      <c r="FW1011" s="14"/>
      <c r="FX1011" s="14"/>
      <c r="FY1011" s="14"/>
      <c r="FZ1011" s="14"/>
      <c r="GA1011" s="14"/>
      <c r="GB1011" s="14"/>
      <c r="GC1011" s="14"/>
      <c r="GD1011" s="14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</row>
    <row r="1012" spans="1:196" s="286" customFormat="1">
      <c r="A1012" s="1"/>
      <c r="B1012" s="2"/>
      <c r="C1012" s="2"/>
      <c r="D1012" s="2"/>
      <c r="E1012" s="5"/>
      <c r="F1012" s="369"/>
      <c r="G1012" s="369"/>
      <c r="I1012" s="5"/>
      <c r="J1012" s="5"/>
      <c r="K1012" s="295"/>
      <c r="L1012" s="5"/>
      <c r="M1012" s="298"/>
      <c r="N1012" s="5"/>
      <c r="O1012" s="298"/>
      <c r="P1012" s="299"/>
      <c r="Q1012" s="5"/>
      <c r="R1012" s="5"/>
      <c r="S1012" s="5"/>
      <c r="T1012" s="5"/>
      <c r="U1012" s="5"/>
      <c r="V1012" s="5"/>
      <c r="W1012" s="5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  <c r="ER1012" s="14"/>
      <c r="ES1012" s="14"/>
      <c r="ET1012" s="14"/>
      <c r="EU1012" s="14"/>
      <c r="EV1012" s="14"/>
      <c r="EW1012" s="14"/>
      <c r="EX1012" s="14"/>
      <c r="EY1012" s="14"/>
      <c r="EZ1012" s="14"/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/>
      <c r="FL1012" s="14"/>
      <c r="FM1012" s="14"/>
      <c r="FN1012" s="14"/>
      <c r="FO1012" s="14"/>
      <c r="FP1012" s="14"/>
      <c r="FQ1012" s="14"/>
      <c r="FR1012" s="14"/>
      <c r="FS1012" s="14"/>
      <c r="FT1012" s="14"/>
      <c r="FU1012" s="14"/>
      <c r="FV1012" s="14"/>
      <c r="FW1012" s="14"/>
      <c r="FX1012" s="14"/>
      <c r="FY1012" s="14"/>
      <c r="FZ1012" s="14"/>
      <c r="GA1012" s="14"/>
      <c r="GB1012" s="14"/>
      <c r="GC1012" s="14"/>
      <c r="GD1012" s="14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</row>
    <row r="1013" spans="1:196" s="286" customFormat="1">
      <c r="A1013" s="1"/>
      <c r="B1013" s="2"/>
      <c r="C1013" s="2"/>
      <c r="D1013" s="2"/>
      <c r="E1013" s="5"/>
      <c r="F1013" s="369"/>
      <c r="G1013" s="369"/>
      <c r="I1013" s="5"/>
      <c r="J1013" s="5"/>
      <c r="K1013" s="295"/>
      <c r="L1013" s="5"/>
      <c r="M1013" s="298"/>
      <c r="N1013" s="5"/>
      <c r="O1013" s="298"/>
      <c r="P1013" s="299"/>
      <c r="Q1013" s="5"/>
      <c r="R1013" s="5"/>
      <c r="S1013" s="5"/>
      <c r="T1013" s="5"/>
      <c r="U1013" s="5"/>
      <c r="V1013" s="5"/>
      <c r="W1013" s="5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  <c r="ER1013" s="14"/>
      <c r="ES1013" s="14"/>
      <c r="ET1013" s="14"/>
      <c r="EU1013" s="14"/>
      <c r="EV1013" s="14"/>
      <c r="EW1013" s="14"/>
      <c r="EX1013" s="14"/>
      <c r="EY1013" s="14"/>
      <c r="EZ1013" s="14"/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/>
      <c r="FL1013" s="14"/>
      <c r="FM1013" s="14"/>
      <c r="FN1013" s="14"/>
      <c r="FO1013" s="14"/>
      <c r="FP1013" s="14"/>
      <c r="FQ1013" s="14"/>
      <c r="FR1013" s="14"/>
      <c r="FS1013" s="14"/>
      <c r="FT1013" s="14"/>
      <c r="FU1013" s="14"/>
      <c r="FV1013" s="14"/>
      <c r="FW1013" s="14"/>
      <c r="FX1013" s="14"/>
      <c r="FY1013" s="14"/>
      <c r="FZ1013" s="14"/>
      <c r="GA1013" s="14"/>
      <c r="GB1013" s="14"/>
      <c r="GC1013" s="14"/>
      <c r="GD1013" s="14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</row>
    <row r="1014" spans="1:196" s="286" customFormat="1">
      <c r="A1014" s="1"/>
      <c r="B1014" s="2"/>
      <c r="C1014" s="2"/>
      <c r="D1014" s="2"/>
      <c r="E1014" s="5"/>
      <c r="F1014" s="369"/>
      <c r="G1014" s="369"/>
      <c r="I1014" s="5"/>
      <c r="J1014" s="5"/>
      <c r="K1014" s="295"/>
      <c r="L1014" s="5"/>
      <c r="M1014" s="298"/>
      <c r="N1014" s="5"/>
      <c r="O1014" s="298"/>
      <c r="P1014" s="299"/>
      <c r="Q1014" s="5"/>
      <c r="R1014" s="5"/>
      <c r="S1014" s="5"/>
      <c r="T1014" s="5"/>
      <c r="U1014" s="5"/>
      <c r="V1014" s="5"/>
      <c r="W1014" s="5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  <c r="ER1014" s="14"/>
      <c r="ES1014" s="14"/>
      <c r="ET1014" s="14"/>
      <c r="EU1014" s="14"/>
      <c r="EV1014" s="14"/>
      <c r="EW1014" s="14"/>
      <c r="EX1014" s="14"/>
      <c r="EY1014" s="14"/>
      <c r="EZ1014" s="14"/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/>
      <c r="FL1014" s="14"/>
      <c r="FM1014" s="14"/>
      <c r="FN1014" s="14"/>
      <c r="FO1014" s="14"/>
      <c r="FP1014" s="14"/>
      <c r="FQ1014" s="14"/>
      <c r="FR1014" s="14"/>
      <c r="FS1014" s="14"/>
      <c r="FT1014" s="14"/>
      <c r="FU1014" s="14"/>
      <c r="FV1014" s="14"/>
      <c r="FW1014" s="14"/>
      <c r="FX1014" s="14"/>
      <c r="FY1014" s="14"/>
      <c r="FZ1014" s="14"/>
      <c r="GA1014" s="14"/>
      <c r="GB1014" s="14"/>
      <c r="GC1014" s="14"/>
      <c r="GD1014" s="14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</row>
    <row r="1015" spans="1:196" s="286" customFormat="1">
      <c r="A1015" s="1"/>
      <c r="B1015" s="2"/>
      <c r="C1015" s="2"/>
      <c r="D1015" s="2"/>
      <c r="E1015" s="5"/>
      <c r="F1015" s="369"/>
      <c r="G1015" s="369"/>
      <c r="I1015" s="5"/>
      <c r="J1015" s="5"/>
      <c r="K1015" s="295"/>
      <c r="L1015" s="5"/>
      <c r="M1015" s="298"/>
      <c r="N1015" s="5"/>
      <c r="O1015" s="298"/>
      <c r="P1015" s="299"/>
      <c r="Q1015" s="5"/>
      <c r="R1015" s="5"/>
      <c r="S1015" s="5"/>
      <c r="T1015" s="5"/>
      <c r="U1015" s="5"/>
      <c r="V1015" s="5"/>
      <c r="W1015" s="5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/>
      <c r="FL1015" s="14"/>
      <c r="FM1015" s="14"/>
      <c r="FN1015" s="14"/>
      <c r="FO1015" s="14"/>
      <c r="FP1015" s="14"/>
      <c r="FQ1015" s="14"/>
      <c r="FR1015" s="14"/>
      <c r="FS1015" s="14"/>
      <c r="FT1015" s="14"/>
      <c r="FU1015" s="14"/>
      <c r="FV1015" s="14"/>
      <c r="FW1015" s="14"/>
      <c r="FX1015" s="14"/>
      <c r="FY1015" s="14"/>
      <c r="FZ1015" s="14"/>
      <c r="GA1015" s="14"/>
      <c r="GB1015" s="14"/>
      <c r="GC1015" s="14"/>
      <c r="GD1015" s="14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</row>
    <row r="1016" spans="1:196" s="286" customFormat="1">
      <c r="A1016" s="1"/>
      <c r="B1016" s="2"/>
      <c r="C1016" s="2"/>
      <c r="D1016" s="2"/>
      <c r="E1016" s="5"/>
      <c r="F1016" s="369"/>
      <c r="G1016" s="369"/>
      <c r="I1016" s="5"/>
      <c r="J1016" s="5"/>
      <c r="K1016" s="295"/>
      <c r="L1016" s="5"/>
      <c r="M1016" s="298"/>
      <c r="N1016" s="5"/>
      <c r="O1016" s="298"/>
      <c r="P1016" s="299"/>
      <c r="Q1016" s="5"/>
      <c r="R1016" s="5"/>
      <c r="S1016" s="5"/>
      <c r="T1016" s="5"/>
      <c r="U1016" s="5"/>
      <c r="V1016" s="5"/>
      <c r="W1016" s="5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4"/>
      <c r="FP1016" s="14"/>
      <c r="FQ1016" s="14"/>
      <c r="FR1016" s="14"/>
      <c r="FS1016" s="14"/>
      <c r="FT1016" s="14"/>
      <c r="FU1016" s="14"/>
      <c r="FV1016" s="14"/>
      <c r="FW1016" s="14"/>
      <c r="FX1016" s="14"/>
      <c r="FY1016" s="14"/>
      <c r="FZ1016" s="14"/>
      <c r="GA1016" s="14"/>
      <c r="GB1016" s="14"/>
      <c r="GC1016" s="14"/>
      <c r="GD1016" s="14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</row>
    <row r="1017" spans="1:196" s="286" customFormat="1">
      <c r="A1017" s="1"/>
      <c r="B1017" s="2"/>
      <c r="C1017" s="2"/>
      <c r="D1017" s="2"/>
      <c r="E1017" s="5"/>
      <c r="F1017" s="369"/>
      <c r="G1017" s="369"/>
      <c r="I1017" s="5"/>
      <c r="J1017" s="5"/>
      <c r="K1017" s="295"/>
      <c r="L1017" s="5"/>
      <c r="M1017" s="298"/>
      <c r="N1017" s="5"/>
      <c r="O1017" s="298"/>
      <c r="P1017" s="299"/>
      <c r="Q1017" s="5"/>
      <c r="R1017" s="5"/>
      <c r="S1017" s="5"/>
      <c r="T1017" s="5"/>
      <c r="U1017" s="5"/>
      <c r="V1017" s="5"/>
      <c r="W1017" s="5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/>
      <c r="FL1017" s="14"/>
      <c r="FM1017" s="14"/>
      <c r="FN1017" s="14"/>
      <c r="FO1017" s="14"/>
      <c r="FP1017" s="14"/>
      <c r="FQ1017" s="14"/>
      <c r="FR1017" s="14"/>
      <c r="FS1017" s="14"/>
      <c r="FT1017" s="14"/>
      <c r="FU1017" s="14"/>
      <c r="FV1017" s="14"/>
      <c r="FW1017" s="14"/>
      <c r="FX1017" s="14"/>
      <c r="FY1017" s="14"/>
      <c r="FZ1017" s="14"/>
      <c r="GA1017" s="14"/>
      <c r="GB1017" s="14"/>
      <c r="GC1017" s="14"/>
      <c r="GD1017" s="14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</row>
    <row r="1018" spans="1:196" s="286" customFormat="1">
      <c r="A1018" s="1"/>
      <c r="B1018" s="2"/>
      <c r="C1018" s="2"/>
      <c r="D1018" s="2"/>
      <c r="E1018" s="5"/>
      <c r="F1018" s="369"/>
      <c r="G1018" s="369"/>
      <c r="I1018" s="5"/>
      <c r="J1018" s="5"/>
      <c r="K1018" s="295"/>
      <c r="L1018" s="5"/>
      <c r="M1018" s="298"/>
      <c r="N1018" s="5"/>
      <c r="O1018" s="298"/>
      <c r="P1018" s="299"/>
      <c r="Q1018" s="5"/>
      <c r="R1018" s="5"/>
      <c r="S1018" s="5"/>
      <c r="T1018" s="5"/>
      <c r="U1018" s="5"/>
      <c r="V1018" s="5"/>
      <c r="W1018" s="5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4"/>
      <c r="FP1018" s="14"/>
      <c r="FQ1018" s="14"/>
      <c r="FR1018" s="14"/>
      <c r="FS1018" s="14"/>
      <c r="FT1018" s="14"/>
      <c r="FU1018" s="14"/>
      <c r="FV1018" s="14"/>
      <c r="FW1018" s="14"/>
      <c r="FX1018" s="14"/>
      <c r="FY1018" s="14"/>
      <c r="FZ1018" s="14"/>
      <c r="GA1018" s="14"/>
      <c r="GB1018" s="14"/>
      <c r="GC1018" s="14"/>
      <c r="GD1018" s="14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</row>
    <row r="1019" spans="1:196" s="286" customFormat="1">
      <c r="A1019" s="1"/>
      <c r="B1019" s="2"/>
      <c r="C1019" s="2"/>
      <c r="D1019" s="2"/>
      <c r="E1019" s="5"/>
      <c r="F1019" s="369"/>
      <c r="G1019" s="369"/>
      <c r="I1019" s="5"/>
      <c r="J1019" s="5"/>
      <c r="K1019" s="295"/>
      <c r="L1019" s="5"/>
      <c r="M1019" s="298"/>
      <c r="N1019" s="5"/>
      <c r="O1019" s="298"/>
      <c r="P1019" s="299"/>
      <c r="Q1019" s="5"/>
      <c r="R1019" s="5"/>
      <c r="S1019" s="5"/>
      <c r="T1019" s="5"/>
      <c r="U1019" s="5"/>
      <c r="V1019" s="5"/>
      <c r="W1019" s="5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4"/>
      <c r="FP1019" s="14"/>
      <c r="FQ1019" s="14"/>
      <c r="FR1019" s="14"/>
      <c r="FS1019" s="14"/>
      <c r="FT1019" s="14"/>
      <c r="FU1019" s="14"/>
      <c r="FV1019" s="14"/>
      <c r="FW1019" s="14"/>
      <c r="FX1019" s="14"/>
      <c r="FY1019" s="14"/>
      <c r="FZ1019" s="14"/>
      <c r="GA1019" s="14"/>
      <c r="GB1019" s="14"/>
      <c r="GC1019" s="14"/>
      <c r="GD1019" s="14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</row>
    <row r="1020" spans="1:196" s="286" customFormat="1">
      <c r="A1020" s="1"/>
      <c r="B1020" s="2"/>
      <c r="C1020" s="2"/>
      <c r="D1020" s="2"/>
      <c r="E1020" s="5"/>
      <c r="F1020" s="369"/>
      <c r="G1020" s="369"/>
      <c r="I1020" s="5"/>
      <c r="J1020" s="5"/>
      <c r="K1020" s="295"/>
      <c r="L1020" s="5"/>
      <c r="M1020" s="298"/>
      <c r="N1020" s="5"/>
      <c r="O1020" s="298"/>
      <c r="P1020" s="299"/>
      <c r="Q1020" s="5"/>
      <c r="R1020" s="5"/>
      <c r="S1020" s="5"/>
      <c r="T1020" s="5"/>
      <c r="U1020" s="5"/>
      <c r="V1020" s="5"/>
      <c r="W1020" s="5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4"/>
      <c r="FP1020" s="14"/>
      <c r="FQ1020" s="14"/>
      <c r="FR1020" s="14"/>
      <c r="FS1020" s="14"/>
      <c r="FT1020" s="14"/>
      <c r="FU1020" s="14"/>
      <c r="FV1020" s="14"/>
      <c r="FW1020" s="14"/>
      <c r="FX1020" s="14"/>
      <c r="FY1020" s="14"/>
      <c r="FZ1020" s="14"/>
      <c r="GA1020" s="14"/>
      <c r="GB1020" s="14"/>
      <c r="GC1020" s="14"/>
      <c r="GD1020" s="14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</row>
    <row r="1021" spans="1:196" s="286" customFormat="1">
      <c r="A1021" s="1"/>
      <c r="B1021" s="2"/>
      <c r="C1021" s="2"/>
      <c r="D1021" s="2"/>
      <c r="E1021" s="5"/>
      <c r="F1021" s="369"/>
      <c r="G1021" s="369"/>
      <c r="I1021" s="5"/>
      <c r="J1021" s="5"/>
      <c r="K1021" s="295"/>
      <c r="L1021" s="5"/>
      <c r="M1021" s="298"/>
      <c r="N1021" s="5"/>
      <c r="O1021" s="298"/>
      <c r="P1021" s="299"/>
      <c r="Q1021" s="5"/>
      <c r="R1021" s="5"/>
      <c r="S1021" s="5"/>
      <c r="T1021" s="5"/>
      <c r="U1021" s="5"/>
      <c r="V1021" s="5"/>
      <c r="W1021" s="5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4"/>
      <c r="FP1021" s="14"/>
      <c r="FQ1021" s="14"/>
      <c r="FR1021" s="14"/>
      <c r="FS1021" s="14"/>
      <c r="FT1021" s="14"/>
      <c r="FU1021" s="14"/>
      <c r="FV1021" s="14"/>
      <c r="FW1021" s="14"/>
      <c r="FX1021" s="14"/>
      <c r="FY1021" s="14"/>
      <c r="FZ1021" s="14"/>
      <c r="GA1021" s="14"/>
      <c r="GB1021" s="14"/>
      <c r="GC1021" s="14"/>
      <c r="GD1021" s="14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</row>
    <row r="1022" spans="1:196" s="286" customFormat="1">
      <c r="A1022" s="1"/>
      <c r="B1022" s="2"/>
      <c r="C1022" s="2"/>
      <c r="D1022" s="2"/>
      <c r="E1022" s="5"/>
      <c r="F1022" s="369"/>
      <c r="G1022" s="369"/>
      <c r="I1022" s="5"/>
      <c r="J1022" s="5"/>
      <c r="K1022" s="295"/>
      <c r="L1022" s="5"/>
      <c r="M1022" s="298"/>
      <c r="N1022" s="5"/>
      <c r="O1022" s="298"/>
      <c r="P1022" s="299"/>
      <c r="Q1022" s="5"/>
      <c r="R1022" s="5"/>
      <c r="S1022" s="5"/>
      <c r="T1022" s="5"/>
      <c r="U1022" s="5"/>
      <c r="V1022" s="5"/>
      <c r="W1022" s="5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  <c r="ER1022" s="14"/>
      <c r="ES1022" s="14"/>
      <c r="ET1022" s="14"/>
      <c r="EU1022" s="14"/>
      <c r="EV1022" s="14"/>
      <c r="EW1022" s="14"/>
      <c r="EX1022" s="14"/>
      <c r="EY1022" s="14"/>
      <c r="EZ1022" s="14"/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/>
      <c r="FL1022" s="14"/>
      <c r="FM1022" s="14"/>
      <c r="FN1022" s="14"/>
      <c r="FO1022" s="14"/>
      <c r="FP1022" s="14"/>
      <c r="FQ1022" s="14"/>
      <c r="FR1022" s="14"/>
      <c r="FS1022" s="14"/>
      <c r="FT1022" s="14"/>
      <c r="FU1022" s="14"/>
      <c r="FV1022" s="14"/>
      <c r="FW1022" s="14"/>
      <c r="FX1022" s="14"/>
      <c r="FY1022" s="14"/>
      <c r="FZ1022" s="14"/>
      <c r="GA1022" s="14"/>
      <c r="GB1022" s="14"/>
      <c r="GC1022" s="14"/>
      <c r="GD1022" s="14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</row>
    <row r="1023" spans="1:196" s="286" customFormat="1">
      <c r="A1023" s="1"/>
      <c r="B1023" s="2"/>
      <c r="C1023" s="2"/>
      <c r="D1023" s="2"/>
      <c r="E1023" s="5"/>
      <c r="F1023" s="369"/>
      <c r="G1023" s="369"/>
      <c r="I1023" s="5"/>
      <c r="J1023" s="5"/>
      <c r="K1023" s="295"/>
      <c r="L1023" s="5"/>
      <c r="M1023" s="298"/>
      <c r="N1023" s="5"/>
      <c r="O1023" s="298"/>
      <c r="P1023" s="299"/>
      <c r="Q1023" s="5"/>
      <c r="R1023" s="5"/>
      <c r="S1023" s="5"/>
      <c r="T1023" s="5"/>
      <c r="U1023" s="5"/>
      <c r="V1023" s="5"/>
      <c r="W1023" s="5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  <c r="ER1023" s="14"/>
      <c r="ES1023" s="14"/>
      <c r="ET1023" s="14"/>
      <c r="EU1023" s="14"/>
      <c r="EV1023" s="14"/>
      <c r="EW1023" s="14"/>
      <c r="EX1023" s="14"/>
      <c r="EY1023" s="14"/>
      <c r="EZ1023" s="14"/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/>
      <c r="FL1023" s="14"/>
      <c r="FM1023" s="14"/>
      <c r="FN1023" s="14"/>
      <c r="FO1023" s="14"/>
      <c r="FP1023" s="14"/>
      <c r="FQ1023" s="14"/>
      <c r="FR1023" s="14"/>
      <c r="FS1023" s="14"/>
      <c r="FT1023" s="14"/>
      <c r="FU1023" s="14"/>
      <c r="FV1023" s="14"/>
      <c r="FW1023" s="14"/>
      <c r="FX1023" s="14"/>
      <c r="FY1023" s="14"/>
      <c r="FZ1023" s="14"/>
      <c r="GA1023" s="14"/>
      <c r="GB1023" s="14"/>
      <c r="GC1023" s="14"/>
      <c r="GD1023" s="14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</row>
    <row r="1024" spans="1:196" s="286" customFormat="1">
      <c r="A1024" s="1"/>
      <c r="B1024" s="2"/>
      <c r="C1024" s="2"/>
      <c r="D1024" s="2"/>
      <c r="E1024" s="5"/>
      <c r="F1024" s="369"/>
      <c r="G1024" s="369"/>
      <c r="I1024" s="5"/>
      <c r="J1024" s="5"/>
      <c r="K1024" s="295"/>
      <c r="L1024" s="5"/>
      <c r="M1024" s="298"/>
      <c r="N1024" s="5"/>
      <c r="O1024" s="298"/>
      <c r="P1024" s="299"/>
      <c r="Q1024" s="5"/>
      <c r="R1024" s="5"/>
      <c r="S1024" s="5"/>
      <c r="T1024" s="5"/>
      <c r="U1024" s="5"/>
      <c r="V1024" s="5"/>
      <c r="W1024" s="5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  <c r="ER1024" s="14"/>
      <c r="ES1024" s="14"/>
      <c r="ET1024" s="14"/>
      <c r="EU1024" s="14"/>
      <c r="EV1024" s="14"/>
      <c r="EW1024" s="14"/>
      <c r="EX1024" s="14"/>
      <c r="EY1024" s="14"/>
      <c r="EZ1024" s="14"/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/>
      <c r="FL1024" s="14"/>
      <c r="FM1024" s="14"/>
      <c r="FN1024" s="14"/>
      <c r="FO1024" s="14"/>
      <c r="FP1024" s="14"/>
      <c r="FQ1024" s="14"/>
      <c r="FR1024" s="14"/>
      <c r="FS1024" s="14"/>
      <c r="FT1024" s="14"/>
      <c r="FU1024" s="14"/>
      <c r="FV1024" s="14"/>
      <c r="FW1024" s="14"/>
      <c r="FX1024" s="14"/>
      <c r="FY1024" s="14"/>
      <c r="FZ1024" s="14"/>
      <c r="GA1024" s="14"/>
      <c r="GB1024" s="14"/>
      <c r="GC1024" s="14"/>
      <c r="GD1024" s="14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</row>
    <row r="1025" spans="1:196" s="286" customFormat="1">
      <c r="A1025" s="1"/>
      <c r="B1025" s="2"/>
      <c r="C1025" s="2"/>
      <c r="D1025" s="2"/>
      <c r="E1025" s="5"/>
      <c r="F1025" s="369"/>
      <c r="G1025" s="369"/>
      <c r="I1025" s="5"/>
      <c r="J1025" s="5"/>
      <c r="K1025" s="295"/>
      <c r="L1025" s="5"/>
      <c r="M1025" s="298"/>
      <c r="N1025" s="5"/>
      <c r="O1025" s="298"/>
      <c r="P1025" s="299"/>
      <c r="Q1025" s="5"/>
      <c r="R1025" s="5"/>
      <c r="S1025" s="5"/>
      <c r="T1025" s="5"/>
      <c r="U1025" s="5"/>
      <c r="V1025" s="5"/>
      <c r="W1025" s="5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  <c r="ER1025" s="14"/>
      <c r="ES1025" s="14"/>
      <c r="ET1025" s="14"/>
      <c r="EU1025" s="14"/>
      <c r="EV1025" s="14"/>
      <c r="EW1025" s="14"/>
      <c r="EX1025" s="14"/>
      <c r="EY1025" s="14"/>
      <c r="EZ1025" s="14"/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/>
      <c r="FL1025" s="14"/>
      <c r="FM1025" s="14"/>
      <c r="FN1025" s="14"/>
      <c r="FO1025" s="14"/>
      <c r="FP1025" s="14"/>
      <c r="FQ1025" s="14"/>
      <c r="FR1025" s="14"/>
      <c r="FS1025" s="14"/>
      <c r="FT1025" s="14"/>
      <c r="FU1025" s="14"/>
      <c r="FV1025" s="14"/>
      <c r="FW1025" s="14"/>
      <c r="FX1025" s="14"/>
      <c r="FY1025" s="14"/>
      <c r="FZ1025" s="14"/>
      <c r="GA1025" s="14"/>
      <c r="GB1025" s="14"/>
      <c r="GC1025" s="14"/>
      <c r="GD1025" s="14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</row>
    <row r="1026" spans="1:196" s="286" customFormat="1">
      <c r="A1026" s="1"/>
      <c r="B1026" s="2"/>
      <c r="C1026" s="2"/>
      <c r="D1026" s="2"/>
      <c r="E1026" s="5"/>
      <c r="F1026" s="369"/>
      <c r="G1026" s="369"/>
      <c r="I1026" s="5"/>
      <c r="J1026" s="5"/>
      <c r="K1026" s="295"/>
      <c r="L1026" s="5"/>
      <c r="M1026" s="298"/>
      <c r="N1026" s="5"/>
      <c r="O1026" s="298"/>
      <c r="P1026" s="299"/>
      <c r="Q1026" s="5"/>
      <c r="R1026" s="5"/>
      <c r="S1026" s="5"/>
      <c r="T1026" s="5"/>
      <c r="U1026" s="5"/>
      <c r="V1026" s="5"/>
      <c r="W1026" s="5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4"/>
      <c r="FP1026" s="14"/>
      <c r="FQ1026" s="14"/>
      <c r="FR1026" s="14"/>
      <c r="FS1026" s="14"/>
      <c r="FT1026" s="14"/>
      <c r="FU1026" s="14"/>
      <c r="FV1026" s="14"/>
      <c r="FW1026" s="14"/>
      <c r="FX1026" s="14"/>
      <c r="FY1026" s="14"/>
      <c r="FZ1026" s="14"/>
      <c r="GA1026" s="14"/>
      <c r="GB1026" s="14"/>
      <c r="GC1026" s="14"/>
      <c r="GD1026" s="14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</row>
    <row r="1027" spans="1:196" s="286" customFormat="1">
      <c r="A1027" s="1"/>
      <c r="B1027" s="2"/>
      <c r="C1027" s="2"/>
      <c r="D1027" s="2"/>
      <c r="E1027" s="5"/>
      <c r="F1027" s="369"/>
      <c r="G1027" s="369"/>
      <c r="I1027" s="5"/>
      <c r="J1027" s="5"/>
      <c r="K1027" s="295"/>
      <c r="L1027" s="5"/>
      <c r="M1027" s="298"/>
      <c r="N1027" s="5"/>
      <c r="O1027" s="298"/>
      <c r="P1027" s="299"/>
      <c r="Q1027" s="5"/>
      <c r="R1027" s="5"/>
      <c r="S1027" s="5"/>
      <c r="T1027" s="5"/>
      <c r="U1027" s="5"/>
      <c r="V1027" s="5"/>
      <c r="W1027" s="5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4"/>
      <c r="FP1027" s="14"/>
      <c r="FQ1027" s="14"/>
      <c r="FR1027" s="14"/>
      <c r="FS1027" s="14"/>
      <c r="FT1027" s="14"/>
      <c r="FU1027" s="14"/>
      <c r="FV1027" s="14"/>
      <c r="FW1027" s="14"/>
      <c r="FX1027" s="14"/>
      <c r="FY1027" s="14"/>
      <c r="FZ1027" s="14"/>
      <c r="GA1027" s="14"/>
      <c r="GB1027" s="14"/>
      <c r="GC1027" s="14"/>
      <c r="GD1027" s="14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</row>
    <row r="1028" spans="1:196" s="286" customFormat="1">
      <c r="A1028" s="1"/>
      <c r="B1028" s="2"/>
      <c r="C1028" s="2"/>
      <c r="D1028" s="2"/>
      <c r="E1028" s="5"/>
      <c r="F1028" s="369"/>
      <c r="G1028" s="369"/>
      <c r="I1028" s="5"/>
      <c r="J1028" s="5"/>
      <c r="K1028" s="295"/>
      <c r="L1028" s="5"/>
      <c r="M1028" s="298"/>
      <c r="N1028" s="5"/>
      <c r="O1028" s="298"/>
      <c r="P1028" s="299"/>
      <c r="Q1028" s="5"/>
      <c r="R1028" s="5"/>
      <c r="S1028" s="5"/>
      <c r="T1028" s="5"/>
      <c r="U1028" s="5"/>
      <c r="V1028" s="5"/>
      <c r="W1028" s="5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4"/>
      <c r="FP1028" s="14"/>
      <c r="FQ1028" s="14"/>
      <c r="FR1028" s="14"/>
      <c r="FS1028" s="14"/>
      <c r="FT1028" s="14"/>
      <c r="FU1028" s="14"/>
      <c r="FV1028" s="14"/>
      <c r="FW1028" s="14"/>
      <c r="FX1028" s="14"/>
      <c r="FY1028" s="14"/>
      <c r="FZ1028" s="14"/>
      <c r="GA1028" s="14"/>
      <c r="GB1028" s="14"/>
      <c r="GC1028" s="14"/>
      <c r="GD1028" s="14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</row>
    <row r="1029" spans="1:196" s="286" customFormat="1">
      <c r="A1029" s="1"/>
      <c r="B1029" s="2"/>
      <c r="C1029" s="2"/>
      <c r="D1029" s="2"/>
      <c r="E1029" s="5"/>
      <c r="F1029" s="369"/>
      <c r="G1029" s="369"/>
      <c r="I1029" s="5"/>
      <c r="J1029" s="5"/>
      <c r="K1029" s="295"/>
      <c r="L1029" s="5"/>
      <c r="M1029" s="298"/>
      <c r="N1029" s="5"/>
      <c r="O1029" s="298"/>
      <c r="P1029" s="299"/>
      <c r="Q1029" s="5"/>
      <c r="R1029" s="5"/>
      <c r="S1029" s="5"/>
      <c r="T1029" s="5"/>
      <c r="U1029" s="5"/>
      <c r="V1029" s="5"/>
      <c r="W1029" s="5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  <c r="FS1029" s="14"/>
      <c r="FT1029" s="14"/>
      <c r="FU1029" s="14"/>
      <c r="FV1029" s="14"/>
      <c r="FW1029" s="14"/>
      <c r="FX1029" s="14"/>
      <c r="FY1029" s="14"/>
      <c r="FZ1029" s="14"/>
      <c r="GA1029" s="14"/>
      <c r="GB1029" s="14"/>
      <c r="GC1029" s="14"/>
      <c r="GD1029" s="14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</row>
    <row r="1030" spans="1:196" s="286" customFormat="1">
      <c r="A1030" s="1"/>
      <c r="B1030" s="2"/>
      <c r="C1030" s="2"/>
      <c r="D1030" s="2"/>
      <c r="E1030" s="5"/>
      <c r="F1030" s="369"/>
      <c r="G1030" s="369"/>
      <c r="I1030" s="5"/>
      <c r="J1030" s="5"/>
      <c r="K1030" s="295"/>
      <c r="L1030" s="5"/>
      <c r="M1030" s="298"/>
      <c r="N1030" s="5"/>
      <c r="O1030" s="298"/>
      <c r="P1030" s="299"/>
      <c r="Q1030" s="5"/>
      <c r="R1030" s="5"/>
      <c r="S1030" s="5"/>
      <c r="T1030" s="5"/>
      <c r="U1030" s="5"/>
      <c r="V1030" s="5"/>
      <c r="W1030" s="5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4"/>
      <c r="FP1030" s="14"/>
      <c r="FQ1030" s="14"/>
      <c r="FR1030" s="14"/>
      <c r="FS1030" s="14"/>
      <c r="FT1030" s="14"/>
      <c r="FU1030" s="14"/>
      <c r="FV1030" s="14"/>
      <c r="FW1030" s="14"/>
      <c r="FX1030" s="14"/>
      <c r="FY1030" s="14"/>
      <c r="FZ1030" s="14"/>
      <c r="GA1030" s="14"/>
      <c r="GB1030" s="14"/>
      <c r="GC1030" s="14"/>
      <c r="GD1030" s="14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</row>
    <row r="1031" spans="1:196" s="286" customFormat="1">
      <c r="A1031" s="1"/>
      <c r="B1031" s="2"/>
      <c r="C1031" s="2"/>
      <c r="D1031" s="2"/>
      <c r="E1031" s="5"/>
      <c r="F1031" s="369"/>
      <c r="G1031" s="369"/>
      <c r="I1031" s="5"/>
      <c r="J1031" s="5"/>
      <c r="K1031" s="295"/>
      <c r="L1031" s="5"/>
      <c r="M1031" s="298"/>
      <c r="N1031" s="5"/>
      <c r="O1031" s="298"/>
      <c r="P1031" s="299"/>
      <c r="Q1031" s="5"/>
      <c r="R1031" s="5"/>
      <c r="S1031" s="5"/>
      <c r="T1031" s="5"/>
      <c r="U1031" s="5"/>
      <c r="V1031" s="5"/>
      <c r="W1031" s="5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4"/>
      <c r="FP1031" s="14"/>
      <c r="FQ1031" s="14"/>
      <c r="FR1031" s="14"/>
      <c r="FS1031" s="14"/>
      <c r="FT1031" s="14"/>
      <c r="FU1031" s="14"/>
      <c r="FV1031" s="14"/>
      <c r="FW1031" s="14"/>
      <c r="FX1031" s="14"/>
      <c r="FY1031" s="14"/>
      <c r="FZ1031" s="14"/>
      <c r="GA1031" s="14"/>
      <c r="GB1031" s="14"/>
      <c r="GC1031" s="14"/>
      <c r="GD1031" s="14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</row>
    <row r="1032" spans="1:196" s="286" customFormat="1">
      <c r="A1032" s="1"/>
      <c r="B1032" s="2"/>
      <c r="C1032" s="2"/>
      <c r="D1032" s="2"/>
      <c r="E1032" s="5"/>
      <c r="F1032" s="369"/>
      <c r="G1032" s="369"/>
      <c r="I1032" s="5"/>
      <c r="J1032" s="5"/>
      <c r="K1032" s="295"/>
      <c r="L1032" s="5"/>
      <c r="M1032" s="298"/>
      <c r="N1032" s="5"/>
      <c r="O1032" s="298"/>
      <c r="P1032" s="299"/>
      <c r="Q1032" s="5"/>
      <c r="R1032" s="5"/>
      <c r="S1032" s="5"/>
      <c r="T1032" s="5"/>
      <c r="U1032" s="5"/>
      <c r="V1032" s="5"/>
      <c r="W1032" s="5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  <c r="ER1032" s="14"/>
      <c r="ES1032" s="14"/>
      <c r="ET1032" s="14"/>
      <c r="EU1032" s="14"/>
      <c r="EV1032" s="14"/>
      <c r="EW1032" s="14"/>
      <c r="EX1032" s="14"/>
      <c r="EY1032" s="14"/>
      <c r="EZ1032" s="14"/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/>
      <c r="FL1032" s="14"/>
      <c r="FM1032" s="14"/>
      <c r="FN1032" s="14"/>
      <c r="FO1032" s="14"/>
      <c r="FP1032" s="14"/>
      <c r="FQ1032" s="14"/>
      <c r="FR1032" s="14"/>
      <c r="FS1032" s="14"/>
      <c r="FT1032" s="14"/>
      <c r="FU1032" s="14"/>
      <c r="FV1032" s="14"/>
      <c r="FW1032" s="14"/>
      <c r="FX1032" s="14"/>
      <c r="FY1032" s="14"/>
      <c r="FZ1032" s="14"/>
      <c r="GA1032" s="14"/>
      <c r="GB1032" s="14"/>
      <c r="GC1032" s="14"/>
      <c r="GD1032" s="14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</row>
    <row r="1033" spans="1:196" s="286" customFormat="1">
      <c r="A1033" s="1"/>
      <c r="B1033" s="2"/>
      <c r="C1033" s="2"/>
      <c r="D1033" s="2"/>
      <c r="E1033" s="5"/>
      <c r="F1033" s="369"/>
      <c r="G1033" s="369"/>
      <c r="I1033" s="5"/>
      <c r="J1033" s="5"/>
      <c r="K1033" s="295"/>
      <c r="L1033" s="5"/>
      <c r="M1033" s="298"/>
      <c r="N1033" s="5"/>
      <c r="O1033" s="298"/>
      <c r="P1033" s="299"/>
      <c r="Q1033" s="5"/>
      <c r="R1033" s="5"/>
      <c r="S1033" s="5"/>
      <c r="T1033" s="5"/>
      <c r="U1033" s="5"/>
      <c r="V1033" s="5"/>
      <c r="W1033" s="5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/>
      <c r="FL1033" s="14"/>
      <c r="FM1033" s="14"/>
      <c r="FN1033" s="14"/>
      <c r="FO1033" s="14"/>
      <c r="FP1033" s="14"/>
      <c r="FQ1033" s="14"/>
      <c r="FR1033" s="14"/>
      <c r="FS1033" s="14"/>
      <c r="FT1033" s="14"/>
      <c r="FU1033" s="14"/>
      <c r="FV1033" s="14"/>
      <c r="FW1033" s="14"/>
      <c r="FX1033" s="14"/>
      <c r="FY1033" s="14"/>
      <c r="FZ1033" s="14"/>
      <c r="GA1033" s="14"/>
      <c r="GB1033" s="14"/>
      <c r="GC1033" s="14"/>
      <c r="GD1033" s="14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</row>
    <row r="1034" spans="1:196" s="286" customFormat="1">
      <c r="A1034" s="1"/>
      <c r="B1034" s="2"/>
      <c r="C1034" s="2"/>
      <c r="D1034" s="2"/>
      <c r="E1034" s="5"/>
      <c r="F1034" s="369"/>
      <c r="G1034" s="369"/>
      <c r="I1034" s="5"/>
      <c r="J1034" s="5"/>
      <c r="K1034" s="295"/>
      <c r="L1034" s="5"/>
      <c r="M1034" s="298"/>
      <c r="N1034" s="5"/>
      <c r="O1034" s="298"/>
      <c r="P1034" s="299"/>
      <c r="Q1034" s="5"/>
      <c r="R1034" s="5"/>
      <c r="S1034" s="5"/>
      <c r="T1034" s="5"/>
      <c r="U1034" s="5"/>
      <c r="V1034" s="5"/>
      <c r="W1034" s="5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  <c r="ER1034" s="14"/>
      <c r="ES1034" s="14"/>
      <c r="ET1034" s="14"/>
      <c r="EU1034" s="14"/>
      <c r="EV1034" s="14"/>
      <c r="EW1034" s="14"/>
      <c r="EX1034" s="14"/>
      <c r="EY1034" s="14"/>
      <c r="EZ1034" s="14"/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/>
      <c r="FL1034" s="14"/>
      <c r="FM1034" s="14"/>
      <c r="FN1034" s="14"/>
      <c r="FO1034" s="14"/>
      <c r="FP1034" s="14"/>
      <c r="FQ1034" s="14"/>
      <c r="FR1034" s="14"/>
      <c r="FS1034" s="14"/>
      <c r="FT1034" s="14"/>
      <c r="FU1034" s="14"/>
      <c r="FV1034" s="14"/>
      <c r="FW1034" s="14"/>
      <c r="FX1034" s="14"/>
      <c r="FY1034" s="14"/>
      <c r="FZ1034" s="14"/>
      <c r="GA1034" s="14"/>
      <c r="GB1034" s="14"/>
      <c r="GC1034" s="14"/>
      <c r="GD1034" s="14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</row>
    <row r="1035" spans="1:196" s="286" customFormat="1">
      <c r="A1035" s="1"/>
      <c r="B1035" s="2"/>
      <c r="C1035" s="2"/>
      <c r="D1035" s="2"/>
      <c r="E1035" s="5"/>
      <c r="F1035" s="369"/>
      <c r="G1035" s="369"/>
      <c r="I1035" s="5"/>
      <c r="J1035" s="5"/>
      <c r="K1035" s="295"/>
      <c r="L1035" s="5"/>
      <c r="M1035" s="298"/>
      <c r="N1035" s="5"/>
      <c r="O1035" s="298"/>
      <c r="P1035" s="299"/>
      <c r="Q1035" s="5"/>
      <c r="R1035" s="5"/>
      <c r="S1035" s="5"/>
      <c r="T1035" s="5"/>
      <c r="U1035" s="5"/>
      <c r="V1035" s="5"/>
      <c r="W1035" s="5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  <c r="ER1035" s="14"/>
      <c r="ES1035" s="14"/>
      <c r="ET1035" s="14"/>
      <c r="EU1035" s="14"/>
      <c r="EV1035" s="14"/>
      <c r="EW1035" s="14"/>
      <c r="EX1035" s="14"/>
      <c r="EY1035" s="14"/>
      <c r="EZ1035" s="14"/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/>
      <c r="FL1035" s="14"/>
      <c r="FM1035" s="14"/>
      <c r="FN1035" s="14"/>
      <c r="FO1035" s="14"/>
      <c r="FP1035" s="14"/>
      <c r="FQ1035" s="14"/>
      <c r="FR1035" s="14"/>
      <c r="FS1035" s="14"/>
      <c r="FT1035" s="14"/>
      <c r="FU1035" s="14"/>
      <c r="FV1035" s="14"/>
      <c r="FW1035" s="14"/>
      <c r="FX1035" s="14"/>
      <c r="FY1035" s="14"/>
      <c r="FZ1035" s="14"/>
      <c r="GA1035" s="14"/>
      <c r="GB1035" s="14"/>
      <c r="GC1035" s="14"/>
      <c r="GD1035" s="14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</row>
    <row r="1036" spans="1:196" s="286" customFormat="1">
      <c r="A1036" s="1"/>
      <c r="B1036" s="2"/>
      <c r="C1036" s="2"/>
      <c r="D1036" s="2"/>
      <c r="E1036" s="5"/>
      <c r="F1036" s="369"/>
      <c r="G1036" s="369"/>
      <c r="I1036" s="5"/>
      <c r="J1036" s="5"/>
      <c r="K1036" s="295"/>
      <c r="L1036" s="5"/>
      <c r="M1036" s="298"/>
      <c r="N1036" s="5"/>
      <c r="O1036" s="298"/>
      <c r="P1036" s="299"/>
      <c r="Q1036" s="5"/>
      <c r="R1036" s="5"/>
      <c r="S1036" s="5"/>
      <c r="T1036" s="5"/>
      <c r="U1036" s="5"/>
      <c r="V1036" s="5"/>
      <c r="W1036" s="5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4"/>
      <c r="FP1036" s="14"/>
      <c r="FQ1036" s="14"/>
      <c r="FR1036" s="14"/>
      <c r="FS1036" s="14"/>
      <c r="FT1036" s="14"/>
      <c r="FU1036" s="14"/>
      <c r="FV1036" s="14"/>
      <c r="FW1036" s="14"/>
      <c r="FX1036" s="14"/>
      <c r="FY1036" s="14"/>
      <c r="FZ1036" s="14"/>
      <c r="GA1036" s="14"/>
      <c r="GB1036" s="14"/>
      <c r="GC1036" s="14"/>
      <c r="GD1036" s="14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</row>
    <row r="1037" spans="1:196" s="286" customFormat="1">
      <c r="A1037" s="1"/>
      <c r="B1037" s="2"/>
      <c r="C1037" s="2"/>
      <c r="D1037" s="2"/>
      <c r="E1037" s="5"/>
      <c r="F1037" s="369"/>
      <c r="G1037" s="369"/>
      <c r="I1037" s="5"/>
      <c r="J1037" s="5"/>
      <c r="K1037" s="295"/>
      <c r="L1037" s="5"/>
      <c r="M1037" s="298"/>
      <c r="N1037" s="5"/>
      <c r="O1037" s="298"/>
      <c r="P1037" s="299"/>
      <c r="Q1037" s="5"/>
      <c r="R1037" s="5"/>
      <c r="S1037" s="5"/>
      <c r="T1037" s="5"/>
      <c r="U1037" s="5"/>
      <c r="V1037" s="5"/>
      <c r="W1037" s="5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4"/>
      <c r="FP1037" s="14"/>
      <c r="FQ1037" s="14"/>
      <c r="FR1037" s="14"/>
      <c r="FS1037" s="14"/>
      <c r="FT1037" s="14"/>
      <c r="FU1037" s="14"/>
      <c r="FV1037" s="14"/>
      <c r="FW1037" s="14"/>
      <c r="FX1037" s="14"/>
      <c r="FY1037" s="14"/>
      <c r="FZ1037" s="14"/>
      <c r="GA1037" s="14"/>
      <c r="GB1037" s="14"/>
      <c r="GC1037" s="14"/>
      <c r="GD1037" s="14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</row>
    <row r="1038" spans="1:196" s="286" customFormat="1">
      <c r="A1038" s="1"/>
      <c r="B1038" s="2"/>
      <c r="C1038" s="2"/>
      <c r="D1038" s="2"/>
      <c r="E1038" s="5"/>
      <c r="F1038" s="369"/>
      <c r="G1038" s="369"/>
      <c r="I1038" s="5"/>
      <c r="J1038" s="5"/>
      <c r="K1038" s="295"/>
      <c r="L1038" s="5"/>
      <c r="M1038" s="298"/>
      <c r="N1038" s="5"/>
      <c r="O1038" s="298"/>
      <c r="P1038" s="299"/>
      <c r="Q1038" s="5"/>
      <c r="R1038" s="5"/>
      <c r="S1038" s="5"/>
      <c r="T1038" s="5"/>
      <c r="U1038" s="5"/>
      <c r="V1038" s="5"/>
      <c r="W1038" s="5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4"/>
      <c r="EF1038" s="14"/>
      <c r="EG1038" s="14"/>
      <c r="EH1038" s="14"/>
      <c r="EI1038" s="14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/>
      <c r="FL1038" s="14"/>
      <c r="FM1038" s="14"/>
      <c r="FN1038" s="14"/>
      <c r="FO1038" s="14"/>
      <c r="FP1038" s="14"/>
      <c r="FQ1038" s="14"/>
      <c r="FR1038" s="14"/>
      <c r="FS1038" s="14"/>
      <c r="FT1038" s="14"/>
      <c r="FU1038" s="14"/>
      <c r="FV1038" s="14"/>
      <c r="FW1038" s="14"/>
      <c r="FX1038" s="14"/>
      <c r="FY1038" s="14"/>
      <c r="FZ1038" s="14"/>
      <c r="GA1038" s="14"/>
      <c r="GB1038" s="14"/>
      <c r="GC1038" s="14"/>
      <c r="GD1038" s="14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</row>
    <row r="1039" spans="1:196" s="286" customFormat="1">
      <c r="A1039" s="1"/>
      <c r="B1039" s="2"/>
      <c r="C1039" s="2"/>
      <c r="D1039" s="2"/>
      <c r="E1039" s="5"/>
      <c r="F1039" s="369"/>
      <c r="G1039" s="369"/>
      <c r="I1039" s="5"/>
      <c r="J1039" s="5"/>
      <c r="K1039" s="295"/>
      <c r="L1039" s="5"/>
      <c r="M1039" s="298"/>
      <c r="N1039" s="5"/>
      <c r="O1039" s="298"/>
      <c r="P1039" s="299"/>
      <c r="Q1039" s="5"/>
      <c r="R1039" s="5"/>
      <c r="S1039" s="5"/>
      <c r="T1039" s="5"/>
      <c r="U1039" s="5"/>
      <c r="V1039" s="5"/>
      <c r="W1039" s="5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4"/>
      <c r="FP1039" s="14"/>
      <c r="FQ1039" s="14"/>
      <c r="FR1039" s="14"/>
      <c r="FS1039" s="14"/>
      <c r="FT1039" s="14"/>
      <c r="FU1039" s="14"/>
      <c r="FV1039" s="14"/>
      <c r="FW1039" s="14"/>
      <c r="FX1039" s="14"/>
      <c r="FY1039" s="14"/>
      <c r="FZ1039" s="14"/>
      <c r="GA1039" s="14"/>
      <c r="GB1039" s="14"/>
      <c r="GC1039" s="14"/>
      <c r="GD1039" s="14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</row>
    <row r="1040" spans="1:196" s="286" customFormat="1">
      <c r="A1040" s="1"/>
      <c r="B1040" s="2"/>
      <c r="C1040" s="2"/>
      <c r="D1040" s="2"/>
      <c r="E1040" s="5"/>
      <c r="F1040" s="369"/>
      <c r="G1040" s="369"/>
      <c r="I1040" s="5"/>
      <c r="J1040" s="5"/>
      <c r="K1040" s="295"/>
      <c r="L1040" s="5"/>
      <c r="M1040" s="298"/>
      <c r="N1040" s="5"/>
      <c r="O1040" s="298"/>
      <c r="P1040" s="299"/>
      <c r="Q1040" s="5"/>
      <c r="R1040" s="5"/>
      <c r="S1040" s="5"/>
      <c r="T1040" s="5"/>
      <c r="U1040" s="5"/>
      <c r="V1040" s="5"/>
      <c r="W1040" s="5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4"/>
      <c r="FP1040" s="14"/>
      <c r="FQ1040" s="14"/>
      <c r="FR1040" s="14"/>
      <c r="FS1040" s="14"/>
      <c r="FT1040" s="14"/>
      <c r="FU1040" s="14"/>
      <c r="FV1040" s="14"/>
      <c r="FW1040" s="14"/>
      <c r="FX1040" s="14"/>
      <c r="FY1040" s="14"/>
      <c r="FZ1040" s="14"/>
      <c r="GA1040" s="14"/>
      <c r="GB1040" s="14"/>
      <c r="GC1040" s="14"/>
      <c r="GD1040" s="14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</row>
    <row r="1041" spans="1:196" s="286" customFormat="1">
      <c r="A1041" s="1"/>
      <c r="B1041" s="2"/>
      <c r="C1041" s="2"/>
      <c r="D1041" s="2"/>
      <c r="E1041" s="5"/>
      <c r="F1041" s="369"/>
      <c r="G1041" s="369"/>
      <c r="I1041" s="5"/>
      <c r="J1041" s="5"/>
      <c r="K1041" s="295"/>
      <c r="L1041" s="5"/>
      <c r="M1041" s="298"/>
      <c r="N1041" s="5"/>
      <c r="O1041" s="298"/>
      <c r="P1041" s="299"/>
      <c r="Q1041" s="5"/>
      <c r="R1041" s="5"/>
      <c r="S1041" s="5"/>
      <c r="T1041" s="5"/>
      <c r="U1041" s="5"/>
      <c r="V1041" s="5"/>
      <c r="W1041" s="5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4"/>
      <c r="FP1041" s="14"/>
      <c r="FQ1041" s="14"/>
      <c r="FR1041" s="14"/>
      <c r="FS1041" s="14"/>
      <c r="FT1041" s="14"/>
      <c r="FU1041" s="14"/>
      <c r="FV1041" s="14"/>
      <c r="FW1041" s="14"/>
      <c r="FX1041" s="14"/>
      <c r="FY1041" s="14"/>
      <c r="FZ1041" s="14"/>
      <c r="GA1041" s="14"/>
      <c r="GB1041" s="14"/>
      <c r="GC1041" s="14"/>
      <c r="GD1041" s="14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</row>
    <row r="1042" spans="1:196" s="286" customFormat="1">
      <c r="A1042" s="1"/>
      <c r="B1042" s="2"/>
      <c r="C1042" s="2"/>
      <c r="D1042" s="2"/>
      <c r="E1042" s="5"/>
      <c r="F1042" s="369"/>
      <c r="G1042" s="369"/>
      <c r="I1042" s="5"/>
      <c r="J1042" s="5"/>
      <c r="K1042" s="295"/>
      <c r="L1042" s="5"/>
      <c r="M1042" s="298"/>
      <c r="N1042" s="5"/>
      <c r="O1042" s="298"/>
      <c r="P1042" s="299"/>
      <c r="Q1042" s="5"/>
      <c r="R1042" s="5"/>
      <c r="S1042" s="5"/>
      <c r="T1042" s="5"/>
      <c r="U1042" s="5"/>
      <c r="V1042" s="5"/>
      <c r="W1042" s="5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  <c r="ER1042" s="14"/>
      <c r="ES1042" s="14"/>
      <c r="ET1042" s="14"/>
      <c r="EU1042" s="14"/>
      <c r="EV1042" s="14"/>
      <c r="EW1042" s="14"/>
      <c r="EX1042" s="14"/>
      <c r="EY1042" s="14"/>
      <c r="EZ1042" s="14"/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/>
      <c r="FL1042" s="14"/>
      <c r="FM1042" s="14"/>
      <c r="FN1042" s="14"/>
      <c r="FO1042" s="14"/>
      <c r="FP1042" s="14"/>
      <c r="FQ1042" s="14"/>
      <c r="FR1042" s="14"/>
      <c r="FS1042" s="14"/>
      <c r="FT1042" s="14"/>
      <c r="FU1042" s="14"/>
      <c r="FV1042" s="14"/>
      <c r="FW1042" s="14"/>
      <c r="FX1042" s="14"/>
      <c r="FY1042" s="14"/>
      <c r="FZ1042" s="14"/>
      <c r="GA1042" s="14"/>
      <c r="GB1042" s="14"/>
      <c r="GC1042" s="14"/>
      <c r="GD1042" s="14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</row>
    <row r="1043" spans="1:196" s="286" customFormat="1">
      <c r="A1043" s="1"/>
      <c r="B1043" s="2"/>
      <c r="C1043" s="2"/>
      <c r="D1043" s="2"/>
      <c r="E1043" s="5"/>
      <c r="F1043" s="369"/>
      <c r="G1043" s="369"/>
      <c r="I1043" s="5"/>
      <c r="J1043" s="5"/>
      <c r="K1043" s="295"/>
      <c r="L1043" s="5"/>
      <c r="M1043" s="298"/>
      <c r="N1043" s="5"/>
      <c r="O1043" s="298"/>
      <c r="P1043" s="299"/>
      <c r="Q1043" s="5"/>
      <c r="R1043" s="5"/>
      <c r="S1043" s="5"/>
      <c r="T1043" s="5"/>
      <c r="U1043" s="5"/>
      <c r="V1043" s="5"/>
      <c r="W1043" s="5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  <c r="ER1043" s="14"/>
      <c r="ES1043" s="14"/>
      <c r="ET1043" s="14"/>
      <c r="EU1043" s="14"/>
      <c r="EV1043" s="14"/>
      <c r="EW1043" s="14"/>
      <c r="EX1043" s="14"/>
      <c r="EY1043" s="14"/>
      <c r="EZ1043" s="14"/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/>
      <c r="FL1043" s="14"/>
      <c r="FM1043" s="14"/>
      <c r="FN1043" s="14"/>
      <c r="FO1043" s="14"/>
      <c r="FP1043" s="14"/>
      <c r="FQ1043" s="14"/>
      <c r="FR1043" s="14"/>
      <c r="FS1043" s="14"/>
      <c r="FT1043" s="14"/>
      <c r="FU1043" s="14"/>
      <c r="FV1043" s="14"/>
      <c r="FW1043" s="14"/>
      <c r="FX1043" s="14"/>
      <c r="FY1043" s="14"/>
      <c r="FZ1043" s="14"/>
      <c r="GA1043" s="14"/>
      <c r="GB1043" s="14"/>
      <c r="GC1043" s="14"/>
      <c r="GD1043" s="14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</row>
    <row r="1044" spans="1:196" s="286" customFormat="1">
      <c r="A1044" s="1"/>
      <c r="B1044" s="2"/>
      <c r="C1044" s="2"/>
      <c r="D1044" s="2"/>
      <c r="E1044" s="5"/>
      <c r="F1044" s="369"/>
      <c r="G1044" s="369"/>
      <c r="I1044" s="5"/>
      <c r="J1044" s="5"/>
      <c r="K1044" s="295"/>
      <c r="L1044" s="5"/>
      <c r="M1044" s="298"/>
      <c r="N1044" s="5"/>
      <c r="O1044" s="298"/>
      <c r="P1044" s="299"/>
      <c r="Q1044" s="5"/>
      <c r="R1044" s="5"/>
      <c r="S1044" s="5"/>
      <c r="T1044" s="5"/>
      <c r="U1044" s="5"/>
      <c r="V1044" s="5"/>
      <c r="W1044" s="5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  <c r="ER1044" s="14"/>
      <c r="ES1044" s="14"/>
      <c r="ET1044" s="14"/>
      <c r="EU1044" s="14"/>
      <c r="EV1044" s="14"/>
      <c r="EW1044" s="14"/>
      <c r="EX1044" s="14"/>
      <c r="EY1044" s="14"/>
      <c r="EZ1044" s="14"/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/>
      <c r="FL1044" s="14"/>
      <c r="FM1044" s="14"/>
      <c r="FN1044" s="14"/>
      <c r="FO1044" s="14"/>
      <c r="FP1044" s="14"/>
      <c r="FQ1044" s="14"/>
      <c r="FR1044" s="14"/>
      <c r="FS1044" s="14"/>
      <c r="FT1044" s="14"/>
      <c r="FU1044" s="14"/>
      <c r="FV1044" s="14"/>
      <c r="FW1044" s="14"/>
      <c r="FX1044" s="14"/>
      <c r="FY1044" s="14"/>
      <c r="FZ1044" s="14"/>
      <c r="GA1044" s="14"/>
      <c r="GB1044" s="14"/>
      <c r="GC1044" s="14"/>
      <c r="GD1044" s="14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</row>
    <row r="1045" spans="1:196" s="286" customFormat="1">
      <c r="A1045" s="1"/>
      <c r="B1045" s="2"/>
      <c r="C1045" s="2"/>
      <c r="D1045" s="2"/>
      <c r="E1045" s="5"/>
      <c r="F1045" s="369"/>
      <c r="G1045" s="369"/>
      <c r="I1045" s="5"/>
      <c r="J1045" s="5"/>
      <c r="K1045" s="295"/>
      <c r="L1045" s="5"/>
      <c r="M1045" s="298"/>
      <c r="N1045" s="5"/>
      <c r="O1045" s="298"/>
      <c r="P1045" s="299"/>
      <c r="Q1045" s="5"/>
      <c r="R1045" s="5"/>
      <c r="S1045" s="5"/>
      <c r="T1045" s="5"/>
      <c r="U1045" s="5"/>
      <c r="V1045" s="5"/>
      <c r="W1045" s="5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  <c r="ET1045" s="14"/>
      <c r="EU1045" s="14"/>
      <c r="EV1045" s="14"/>
      <c r="EW1045" s="14"/>
      <c r="EX1045" s="14"/>
      <c r="EY1045" s="14"/>
      <c r="EZ1045" s="14"/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/>
      <c r="FL1045" s="14"/>
      <c r="FM1045" s="14"/>
      <c r="FN1045" s="14"/>
      <c r="FO1045" s="14"/>
      <c r="FP1045" s="14"/>
      <c r="FQ1045" s="14"/>
      <c r="FR1045" s="14"/>
      <c r="FS1045" s="14"/>
      <c r="FT1045" s="14"/>
      <c r="FU1045" s="14"/>
      <c r="FV1045" s="14"/>
      <c r="FW1045" s="14"/>
      <c r="FX1045" s="14"/>
      <c r="FY1045" s="14"/>
      <c r="FZ1045" s="14"/>
      <c r="GA1045" s="14"/>
      <c r="GB1045" s="14"/>
      <c r="GC1045" s="14"/>
      <c r="GD1045" s="14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</row>
    <row r="1046" spans="1:196" s="286" customFormat="1">
      <c r="A1046" s="1"/>
      <c r="B1046" s="2"/>
      <c r="C1046" s="2"/>
      <c r="D1046" s="2"/>
      <c r="E1046" s="5"/>
      <c r="F1046" s="369"/>
      <c r="G1046" s="369"/>
      <c r="I1046" s="5"/>
      <c r="J1046" s="5"/>
      <c r="K1046" s="295"/>
      <c r="L1046" s="5"/>
      <c r="M1046" s="298"/>
      <c r="N1046" s="5"/>
      <c r="O1046" s="298"/>
      <c r="P1046" s="299"/>
      <c r="Q1046" s="5"/>
      <c r="R1046" s="5"/>
      <c r="S1046" s="5"/>
      <c r="T1046" s="5"/>
      <c r="U1046" s="5"/>
      <c r="V1046" s="5"/>
      <c r="W1046" s="5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4"/>
      <c r="FP1046" s="14"/>
      <c r="FQ1046" s="14"/>
      <c r="FR1046" s="14"/>
      <c r="FS1046" s="14"/>
      <c r="FT1046" s="14"/>
      <c r="FU1046" s="14"/>
      <c r="FV1046" s="14"/>
      <c r="FW1046" s="14"/>
      <c r="FX1046" s="14"/>
      <c r="FY1046" s="14"/>
      <c r="FZ1046" s="14"/>
      <c r="GA1046" s="14"/>
      <c r="GB1046" s="14"/>
      <c r="GC1046" s="14"/>
      <c r="GD1046" s="14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</row>
    <row r="1047" spans="1:196" s="286" customFormat="1">
      <c r="A1047" s="1"/>
      <c r="B1047" s="2"/>
      <c r="C1047" s="2"/>
      <c r="D1047" s="2"/>
      <c r="E1047" s="5"/>
      <c r="F1047" s="369"/>
      <c r="G1047" s="369"/>
      <c r="I1047" s="5"/>
      <c r="J1047" s="5"/>
      <c r="K1047" s="295"/>
      <c r="L1047" s="5"/>
      <c r="M1047" s="298"/>
      <c r="N1047" s="5"/>
      <c r="O1047" s="298"/>
      <c r="P1047" s="299"/>
      <c r="Q1047" s="5"/>
      <c r="R1047" s="5"/>
      <c r="S1047" s="5"/>
      <c r="T1047" s="5"/>
      <c r="U1047" s="5"/>
      <c r="V1047" s="5"/>
      <c r="W1047" s="5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4"/>
      <c r="FP1047" s="14"/>
      <c r="FQ1047" s="14"/>
      <c r="FR1047" s="14"/>
      <c r="FS1047" s="14"/>
      <c r="FT1047" s="14"/>
      <c r="FU1047" s="14"/>
      <c r="FV1047" s="14"/>
      <c r="FW1047" s="14"/>
      <c r="FX1047" s="14"/>
      <c r="FY1047" s="14"/>
      <c r="FZ1047" s="14"/>
      <c r="GA1047" s="14"/>
      <c r="GB1047" s="14"/>
      <c r="GC1047" s="14"/>
      <c r="GD1047" s="14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</row>
    <row r="1048" spans="1:196" s="286" customFormat="1">
      <c r="A1048" s="1"/>
      <c r="B1048" s="2"/>
      <c r="C1048" s="2"/>
      <c r="D1048" s="2"/>
      <c r="E1048" s="5"/>
      <c r="F1048" s="369"/>
      <c r="G1048" s="369"/>
      <c r="I1048" s="5"/>
      <c r="J1048" s="5"/>
      <c r="K1048" s="295"/>
      <c r="L1048" s="5"/>
      <c r="M1048" s="298"/>
      <c r="N1048" s="5"/>
      <c r="O1048" s="298"/>
      <c r="P1048" s="299"/>
      <c r="Q1048" s="5"/>
      <c r="R1048" s="5"/>
      <c r="S1048" s="5"/>
      <c r="T1048" s="5"/>
      <c r="U1048" s="5"/>
      <c r="V1048" s="5"/>
      <c r="W1048" s="5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4"/>
      <c r="FP1048" s="14"/>
      <c r="FQ1048" s="14"/>
      <c r="FR1048" s="14"/>
      <c r="FS1048" s="14"/>
      <c r="FT1048" s="14"/>
      <c r="FU1048" s="14"/>
      <c r="FV1048" s="14"/>
      <c r="FW1048" s="14"/>
      <c r="FX1048" s="14"/>
      <c r="FY1048" s="14"/>
      <c r="FZ1048" s="14"/>
      <c r="GA1048" s="14"/>
      <c r="GB1048" s="14"/>
      <c r="GC1048" s="14"/>
      <c r="GD1048" s="14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</row>
    <row r="1049" spans="1:196" s="286" customFormat="1">
      <c r="A1049" s="1"/>
      <c r="B1049" s="2"/>
      <c r="C1049" s="2"/>
      <c r="D1049" s="2"/>
      <c r="E1049" s="5"/>
      <c r="F1049" s="369"/>
      <c r="G1049" s="369"/>
      <c r="I1049" s="5"/>
      <c r="J1049" s="5"/>
      <c r="K1049" s="295"/>
      <c r="L1049" s="5"/>
      <c r="M1049" s="298"/>
      <c r="N1049" s="5"/>
      <c r="O1049" s="298"/>
      <c r="P1049" s="299"/>
      <c r="Q1049" s="5"/>
      <c r="R1049" s="5"/>
      <c r="S1049" s="5"/>
      <c r="T1049" s="5"/>
      <c r="U1049" s="5"/>
      <c r="V1049" s="5"/>
      <c r="W1049" s="5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4"/>
      <c r="FP1049" s="14"/>
      <c r="FQ1049" s="14"/>
      <c r="FR1049" s="14"/>
      <c r="FS1049" s="14"/>
      <c r="FT1049" s="14"/>
      <c r="FU1049" s="14"/>
      <c r="FV1049" s="14"/>
      <c r="FW1049" s="14"/>
      <c r="FX1049" s="14"/>
      <c r="FY1049" s="14"/>
      <c r="FZ1049" s="14"/>
      <c r="GA1049" s="14"/>
      <c r="GB1049" s="14"/>
      <c r="GC1049" s="14"/>
      <c r="GD1049" s="14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</row>
    <row r="1050" spans="1:196" s="286" customFormat="1">
      <c r="A1050" s="1"/>
      <c r="B1050" s="2"/>
      <c r="C1050" s="2"/>
      <c r="D1050" s="2"/>
      <c r="E1050" s="5"/>
      <c r="F1050" s="369"/>
      <c r="G1050" s="369"/>
      <c r="I1050" s="5"/>
      <c r="J1050" s="5"/>
      <c r="K1050" s="295"/>
      <c r="L1050" s="5"/>
      <c r="M1050" s="298"/>
      <c r="N1050" s="5"/>
      <c r="O1050" s="298"/>
      <c r="P1050" s="299"/>
      <c r="Q1050" s="5"/>
      <c r="R1050" s="5"/>
      <c r="S1050" s="5"/>
      <c r="T1050" s="5"/>
      <c r="U1050" s="5"/>
      <c r="V1050" s="5"/>
      <c r="W1050" s="5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4"/>
      <c r="FP1050" s="14"/>
      <c r="FQ1050" s="14"/>
      <c r="FR1050" s="14"/>
      <c r="FS1050" s="14"/>
      <c r="FT1050" s="14"/>
      <c r="FU1050" s="14"/>
      <c r="FV1050" s="14"/>
      <c r="FW1050" s="14"/>
      <c r="FX1050" s="14"/>
      <c r="FY1050" s="14"/>
      <c r="FZ1050" s="14"/>
      <c r="GA1050" s="14"/>
      <c r="GB1050" s="14"/>
      <c r="GC1050" s="14"/>
      <c r="GD1050" s="14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</row>
    <row r="1051" spans="1:196" s="286" customFormat="1">
      <c r="A1051" s="1"/>
      <c r="B1051" s="2"/>
      <c r="C1051" s="2"/>
      <c r="D1051" s="2"/>
      <c r="E1051" s="5"/>
      <c r="F1051" s="369"/>
      <c r="G1051" s="369"/>
      <c r="I1051" s="5"/>
      <c r="J1051" s="5"/>
      <c r="K1051" s="295"/>
      <c r="L1051" s="5"/>
      <c r="M1051" s="298"/>
      <c r="N1051" s="5"/>
      <c r="O1051" s="298"/>
      <c r="P1051" s="299"/>
      <c r="Q1051" s="5"/>
      <c r="R1051" s="5"/>
      <c r="S1051" s="5"/>
      <c r="T1051" s="5"/>
      <c r="U1051" s="5"/>
      <c r="V1051" s="5"/>
      <c r="W1051" s="5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4"/>
      <c r="FP1051" s="14"/>
      <c r="FQ1051" s="14"/>
      <c r="FR1051" s="14"/>
      <c r="FS1051" s="14"/>
      <c r="FT1051" s="14"/>
      <c r="FU1051" s="14"/>
      <c r="FV1051" s="14"/>
      <c r="FW1051" s="14"/>
      <c r="FX1051" s="14"/>
      <c r="FY1051" s="14"/>
      <c r="FZ1051" s="14"/>
      <c r="GA1051" s="14"/>
      <c r="GB1051" s="14"/>
      <c r="GC1051" s="14"/>
      <c r="GD1051" s="14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</row>
    <row r="1052" spans="1:196" s="286" customFormat="1">
      <c r="A1052" s="1"/>
      <c r="B1052" s="2"/>
      <c r="C1052" s="2"/>
      <c r="D1052" s="2"/>
      <c r="E1052" s="5"/>
      <c r="F1052" s="369"/>
      <c r="G1052" s="369"/>
      <c r="I1052" s="5"/>
      <c r="J1052" s="5"/>
      <c r="K1052" s="295"/>
      <c r="L1052" s="5"/>
      <c r="M1052" s="298"/>
      <c r="N1052" s="5"/>
      <c r="O1052" s="298"/>
      <c r="P1052" s="299"/>
      <c r="Q1052" s="5"/>
      <c r="R1052" s="5"/>
      <c r="S1052" s="5"/>
      <c r="T1052" s="5"/>
      <c r="U1052" s="5"/>
      <c r="V1052" s="5"/>
      <c r="W1052" s="5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4"/>
      <c r="EF1052" s="14"/>
      <c r="EG1052" s="14"/>
      <c r="EH1052" s="14"/>
      <c r="EI1052" s="14"/>
      <c r="EJ1052" s="14"/>
      <c r="EK1052" s="14"/>
      <c r="EL1052" s="14"/>
      <c r="EM1052" s="14"/>
      <c r="EN1052" s="14"/>
      <c r="EO1052" s="14"/>
      <c r="EP1052" s="14"/>
      <c r="EQ1052" s="14"/>
      <c r="ER1052" s="14"/>
      <c r="ES1052" s="14"/>
      <c r="ET1052" s="14"/>
      <c r="EU1052" s="14"/>
      <c r="EV1052" s="14"/>
      <c r="EW1052" s="14"/>
      <c r="EX1052" s="14"/>
      <c r="EY1052" s="14"/>
      <c r="EZ1052" s="14"/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/>
      <c r="FL1052" s="14"/>
      <c r="FM1052" s="14"/>
      <c r="FN1052" s="14"/>
      <c r="FO1052" s="14"/>
      <c r="FP1052" s="14"/>
      <c r="FQ1052" s="14"/>
      <c r="FR1052" s="14"/>
      <c r="FS1052" s="14"/>
      <c r="FT1052" s="14"/>
      <c r="FU1052" s="14"/>
      <c r="FV1052" s="14"/>
      <c r="FW1052" s="14"/>
      <c r="FX1052" s="14"/>
      <c r="FY1052" s="14"/>
      <c r="FZ1052" s="14"/>
      <c r="GA1052" s="14"/>
      <c r="GB1052" s="14"/>
      <c r="GC1052" s="14"/>
      <c r="GD1052" s="14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</row>
    <row r="1053" spans="1:196" s="286" customFormat="1">
      <c r="A1053" s="1"/>
      <c r="B1053" s="2"/>
      <c r="C1053" s="2"/>
      <c r="D1053" s="2"/>
      <c r="E1053" s="5"/>
      <c r="F1053" s="369"/>
      <c r="G1053" s="369"/>
      <c r="I1053" s="5"/>
      <c r="J1053" s="5"/>
      <c r="K1053" s="295"/>
      <c r="L1053" s="5"/>
      <c r="M1053" s="298"/>
      <c r="N1053" s="5"/>
      <c r="O1053" s="298"/>
      <c r="P1053" s="299"/>
      <c r="Q1053" s="5"/>
      <c r="R1053" s="5"/>
      <c r="S1053" s="5"/>
      <c r="T1053" s="5"/>
      <c r="U1053" s="5"/>
      <c r="V1053" s="5"/>
      <c r="W1053" s="5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  <c r="ER1053" s="14"/>
      <c r="ES1053" s="14"/>
      <c r="ET1053" s="14"/>
      <c r="EU1053" s="14"/>
      <c r="EV1053" s="14"/>
      <c r="EW1053" s="14"/>
      <c r="EX1053" s="14"/>
      <c r="EY1053" s="14"/>
      <c r="EZ1053" s="14"/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/>
      <c r="FL1053" s="14"/>
      <c r="FM1053" s="14"/>
      <c r="FN1053" s="14"/>
      <c r="FO1053" s="14"/>
      <c r="FP1053" s="14"/>
      <c r="FQ1053" s="14"/>
      <c r="FR1053" s="14"/>
      <c r="FS1053" s="14"/>
      <c r="FT1053" s="14"/>
      <c r="FU1053" s="14"/>
      <c r="FV1053" s="14"/>
      <c r="FW1053" s="14"/>
      <c r="FX1053" s="14"/>
      <c r="FY1053" s="14"/>
      <c r="FZ1053" s="14"/>
      <c r="GA1053" s="14"/>
      <c r="GB1053" s="14"/>
      <c r="GC1053" s="14"/>
      <c r="GD1053" s="14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</row>
    <row r="1054" spans="1:196" s="286" customFormat="1">
      <c r="A1054" s="1"/>
      <c r="B1054" s="2"/>
      <c r="C1054" s="2"/>
      <c r="D1054" s="2"/>
      <c r="E1054" s="5"/>
      <c r="F1054" s="369"/>
      <c r="G1054" s="369"/>
      <c r="I1054" s="5"/>
      <c r="J1054" s="5"/>
      <c r="K1054" s="295"/>
      <c r="L1054" s="5"/>
      <c r="M1054" s="298"/>
      <c r="N1054" s="5"/>
      <c r="O1054" s="298"/>
      <c r="P1054" s="299"/>
      <c r="Q1054" s="5"/>
      <c r="R1054" s="5"/>
      <c r="S1054" s="5"/>
      <c r="T1054" s="5"/>
      <c r="U1054" s="5"/>
      <c r="V1054" s="5"/>
      <c r="W1054" s="5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/>
      <c r="FL1054" s="14"/>
      <c r="FM1054" s="14"/>
      <c r="FN1054" s="14"/>
      <c r="FO1054" s="14"/>
      <c r="FP1054" s="14"/>
      <c r="FQ1054" s="14"/>
      <c r="FR1054" s="14"/>
      <c r="FS1054" s="14"/>
      <c r="FT1054" s="14"/>
      <c r="FU1054" s="14"/>
      <c r="FV1054" s="14"/>
      <c r="FW1054" s="14"/>
      <c r="FX1054" s="14"/>
      <c r="FY1054" s="14"/>
      <c r="FZ1054" s="14"/>
      <c r="GA1054" s="14"/>
      <c r="GB1054" s="14"/>
      <c r="GC1054" s="14"/>
      <c r="GD1054" s="14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</row>
    <row r="1055" spans="1:196" s="286" customFormat="1">
      <c r="A1055" s="1"/>
      <c r="B1055" s="2"/>
      <c r="C1055" s="2"/>
      <c r="D1055" s="2"/>
      <c r="E1055" s="5"/>
      <c r="F1055" s="369"/>
      <c r="G1055" s="369"/>
      <c r="I1055" s="5"/>
      <c r="J1055" s="5"/>
      <c r="K1055" s="295"/>
      <c r="L1055" s="5"/>
      <c r="M1055" s="298"/>
      <c r="N1055" s="5"/>
      <c r="O1055" s="298"/>
      <c r="P1055" s="299"/>
      <c r="Q1055" s="5"/>
      <c r="R1055" s="5"/>
      <c r="S1055" s="5"/>
      <c r="T1055" s="5"/>
      <c r="U1055" s="5"/>
      <c r="V1055" s="5"/>
      <c r="W1055" s="5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  <c r="ER1055" s="14"/>
      <c r="ES1055" s="14"/>
      <c r="ET1055" s="14"/>
      <c r="EU1055" s="14"/>
      <c r="EV1055" s="14"/>
      <c r="EW1055" s="14"/>
      <c r="EX1055" s="14"/>
      <c r="EY1055" s="14"/>
      <c r="EZ1055" s="14"/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/>
      <c r="FL1055" s="14"/>
      <c r="FM1055" s="14"/>
      <c r="FN1055" s="14"/>
      <c r="FO1055" s="14"/>
      <c r="FP1055" s="14"/>
      <c r="FQ1055" s="14"/>
      <c r="FR1055" s="14"/>
      <c r="FS1055" s="14"/>
      <c r="FT1055" s="14"/>
      <c r="FU1055" s="14"/>
      <c r="FV1055" s="14"/>
      <c r="FW1055" s="14"/>
      <c r="FX1055" s="14"/>
      <c r="FY1055" s="14"/>
      <c r="FZ1055" s="14"/>
      <c r="GA1055" s="14"/>
      <c r="GB1055" s="14"/>
      <c r="GC1055" s="14"/>
      <c r="GD1055" s="14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</row>
    <row r="1056" spans="1:196" s="286" customFormat="1">
      <c r="A1056" s="1"/>
      <c r="B1056" s="2"/>
      <c r="C1056" s="2"/>
      <c r="D1056" s="2"/>
      <c r="E1056" s="5"/>
      <c r="F1056" s="369"/>
      <c r="G1056" s="369"/>
      <c r="I1056" s="5"/>
      <c r="J1056" s="5"/>
      <c r="K1056" s="295"/>
      <c r="L1056" s="5"/>
      <c r="M1056" s="298"/>
      <c r="N1056" s="5"/>
      <c r="O1056" s="298"/>
      <c r="P1056" s="299"/>
      <c r="Q1056" s="5"/>
      <c r="R1056" s="5"/>
      <c r="S1056" s="5"/>
      <c r="T1056" s="5"/>
      <c r="U1056" s="5"/>
      <c r="V1056" s="5"/>
      <c r="W1056" s="5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4"/>
      <c r="FP1056" s="14"/>
      <c r="FQ1056" s="14"/>
      <c r="FR1056" s="14"/>
      <c r="FS1056" s="14"/>
      <c r="FT1056" s="14"/>
      <c r="FU1056" s="14"/>
      <c r="FV1056" s="14"/>
      <c r="FW1056" s="14"/>
      <c r="FX1056" s="14"/>
      <c r="FY1056" s="14"/>
      <c r="FZ1056" s="14"/>
      <c r="GA1056" s="14"/>
      <c r="GB1056" s="14"/>
      <c r="GC1056" s="14"/>
      <c r="GD1056" s="14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</row>
    <row r="1057" spans="1:196" s="286" customFormat="1">
      <c r="A1057" s="1"/>
      <c r="B1057" s="2"/>
      <c r="C1057" s="2"/>
      <c r="D1057" s="2"/>
      <c r="E1057" s="5"/>
      <c r="F1057" s="369"/>
      <c r="G1057" s="369"/>
      <c r="I1057" s="5"/>
      <c r="J1057" s="5"/>
      <c r="K1057" s="295"/>
      <c r="L1057" s="5"/>
      <c r="M1057" s="298"/>
      <c r="N1057" s="5"/>
      <c r="O1057" s="298"/>
      <c r="P1057" s="299"/>
      <c r="Q1057" s="5"/>
      <c r="R1057" s="5"/>
      <c r="S1057" s="5"/>
      <c r="T1057" s="5"/>
      <c r="U1057" s="5"/>
      <c r="V1057" s="5"/>
      <c r="W1057" s="5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4"/>
      <c r="FP1057" s="14"/>
      <c r="FQ1057" s="14"/>
      <c r="FR1057" s="14"/>
      <c r="FS1057" s="14"/>
      <c r="FT1057" s="14"/>
      <c r="FU1057" s="14"/>
      <c r="FV1057" s="14"/>
      <c r="FW1057" s="14"/>
      <c r="FX1057" s="14"/>
      <c r="FY1057" s="14"/>
      <c r="FZ1057" s="14"/>
      <c r="GA1057" s="14"/>
      <c r="GB1057" s="14"/>
      <c r="GC1057" s="14"/>
      <c r="GD1057" s="14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</row>
    <row r="1058" spans="1:196" s="286" customFormat="1">
      <c r="A1058" s="1"/>
      <c r="B1058" s="2"/>
      <c r="C1058" s="2"/>
      <c r="D1058" s="2"/>
      <c r="E1058" s="5"/>
      <c r="F1058" s="369"/>
      <c r="G1058" s="369"/>
      <c r="I1058" s="5"/>
      <c r="J1058" s="5"/>
      <c r="K1058" s="295"/>
      <c r="L1058" s="5"/>
      <c r="M1058" s="298"/>
      <c r="N1058" s="5"/>
      <c r="O1058" s="298"/>
      <c r="P1058" s="299"/>
      <c r="Q1058" s="5"/>
      <c r="R1058" s="5"/>
      <c r="S1058" s="5"/>
      <c r="T1058" s="5"/>
      <c r="U1058" s="5"/>
      <c r="V1058" s="5"/>
      <c r="W1058" s="5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4"/>
      <c r="EF1058" s="14"/>
      <c r="EG1058" s="14"/>
      <c r="EH1058" s="14"/>
      <c r="EI1058" s="14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/>
      <c r="FL1058" s="14"/>
      <c r="FM1058" s="14"/>
      <c r="FN1058" s="14"/>
      <c r="FO1058" s="14"/>
      <c r="FP1058" s="14"/>
      <c r="FQ1058" s="14"/>
      <c r="FR1058" s="14"/>
      <c r="FS1058" s="14"/>
      <c r="FT1058" s="14"/>
      <c r="FU1058" s="14"/>
      <c r="FV1058" s="14"/>
      <c r="FW1058" s="14"/>
      <c r="FX1058" s="14"/>
      <c r="FY1058" s="14"/>
      <c r="FZ1058" s="14"/>
      <c r="GA1058" s="14"/>
      <c r="GB1058" s="14"/>
      <c r="GC1058" s="14"/>
      <c r="GD1058" s="14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</row>
    <row r="1059" spans="1:196" s="286" customFormat="1">
      <c r="A1059" s="1"/>
      <c r="B1059" s="2"/>
      <c r="C1059" s="2"/>
      <c r="D1059" s="2"/>
      <c r="E1059" s="5"/>
      <c r="F1059" s="369"/>
      <c r="G1059" s="369"/>
      <c r="I1059" s="5"/>
      <c r="J1059" s="5"/>
      <c r="K1059" s="295"/>
      <c r="L1059" s="5"/>
      <c r="M1059" s="298"/>
      <c r="N1059" s="5"/>
      <c r="O1059" s="298"/>
      <c r="P1059" s="299"/>
      <c r="Q1059" s="5"/>
      <c r="R1059" s="5"/>
      <c r="S1059" s="5"/>
      <c r="T1059" s="5"/>
      <c r="U1059" s="5"/>
      <c r="V1059" s="5"/>
      <c r="W1059" s="5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4"/>
      <c r="FP1059" s="14"/>
      <c r="FQ1059" s="14"/>
      <c r="FR1059" s="14"/>
      <c r="FS1059" s="14"/>
      <c r="FT1059" s="14"/>
      <c r="FU1059" s="14"/>
      <c r="FV1059" s="14"/>
      <c r="FW1059" s="14"/>
      <c r="FX1059" s="14"/>
      <c r="FY1059" s="14"/>
      <c r="FZ1059" s="14"/>
      <c r="GA1059" s="14"/>
      <c r="GB1059" s="14"/>
      <c r="GC1059" s="14"/>
      <c r="GD1059" s="14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</row>
    <row r="1060" spans="1:196" s="286" customFormat="1">
      <c r="A1060" s="1"/>
      <c r="B1060" s="2"/>
      <c r="C1060" s="2"/>
      <c r="D1060" s="2"/>
      <c r="E1060" s="5"/>
      <c r="F1060" s="369"/>
      <c r="G1060" s="369"/>
      <c r="I1060" s="5"/>
      <c r="J1060" s="5"/>
      <c r="K1060" s="295"/>
      <c r="L1060" s="5"/>
      <c r="M1060" s="298"/>
      <c r="N1060" s="5"/>
      <c r="O1060" s="298"/>
      <c r="P1060" s="299"/>
      <c r="Q1060" s="5"/>
      <c r="R1060" s="5"/>
      <c r="S1060" s="5"/>
      <c r="T1060" s="5"/>
      <c r="U1060" s="5"/>
      <c r="V1060" s="5"/>
      <c r="W1060" s="5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4"/>
      <c r="FP1060" s="14"/>
      <c r="FQ1060" s="14"/>
      <c r="FR1060" s="14"/>
      <c r="FS1060" s="14"/>
      <c r="FT1060" s="14"/>
      <c r="FU1060" s="14"/>
      <c r="FV1060" s="14"/>
      <c r="FW1060" s="14"/>
      <c r="FX1060" s="14"/>
      <c r="FY1060" s="14"/>
      <c r="FZ1060" s="14"/>
      <c r="GA1060" s="14"/>
      <c r="GB1060" s="14"/>
      <c r="GC1060" s="14"/>
      <c r="GD1060" s="14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</row>
    <row r="1061" spans="1:196" s="286" customFormat="1">
      <c r="A1061" s="1"/>
      <c r="B1061" s="2"/>
      <c r="C1061" s="2"/>
      <c r="D1061" s="2"/>
      <c r="E1061" s="5"/>
      <c r="F1061" s="369"/>
      <c r="G1061" s="369"/>
      <c r="I1061" s="5"/>
      <c r="J1061" s="5"/>
      <c r="K1061" s="295"/>
      <c r="L1061" s="5"/>
      <c r="M1061" s="298"/>
      <c r="N1061" s="5"/>
      <c r="O1061" s="298"/>
      <c r="P1061" s="299"/>
      <c r="Q1061" s="5"/>
      <c r="R1061" s="5"/>
      <c r="S1061" s="5"/>
      <c r="T1061" s="5"/>
      <c r="U1061" s="5"/>
      <c r="V1061" s="5"/>
      <c r="W1061" s="5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4"/>
      <c r="FP1061" s="14"/>
      <c r="FQ1061" s="14"/>
      <c r="FR1061" s="14"/>
      <c r="FS1061" s="14"/>
      <c r="FT1061" s="14"/>
      <c r="FU1061" s="14"/>
      <c r="FV1061" s="14"/>
      <c r="FW1061" s="14"/>
      <c r="FX1061" s="14"/>
      <c r="FY1061" s="14"/>
      <c r="FZ1061" s="14"/>
      <c r="GA1061" s="14"/>
      <c r="GB1061" s="14"/>
      <c r="GC1061" s="14"/>
      <c r="GD1061" s="14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</row>
    <row r="1062" spans="1:196" s="286" customFormat="1">
      <c r="A1062" s="1"/>
      <c r="B1062" s="2"/>
      <c r="C1062" s="2"/>
      <c r="D1062" s="2"/>
      <c r="E1062" s="5"/>
      <c r="F1062" s="369"/>
      <c r="G1062" s="369"/>
      <c r="I1062" s="5"/>
      <c r="J1062" s="5"/>
      <c r="K1062" s="295"/>
      <c r="L1062" s="5"/>
      <c r="M1062" s="298"/>
      <c r="N1062" s="5"/>
      <c r="O1062" s="298"/>
      <c r="P1062" s="299"/>
      <c r="Q1062" s="5"/>
      <c r="R1062" s="5"/>
      <c r="S1062" s="5"/>
      <c r="T1062" s="5"/>
      <c r="U1062" s="5"/>
      <c r="V1062" s="5"/>
      <c r="W1062" s="5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  <c r="ER1062" s="14"/>
      <c r="ES1062" s="14"/>
      <c r="ET1062" s="14"/>
      <c r="EU1062" s="14"/>
      <c r="EV1062" s="14"/>
      <c r="EW1062" s="14"/>
      <c r="EX1062" s="14"/>
      <c r="EY1062" s="14"/>
      <c r="EZ1062" s="14"/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/>
      <c r="FL1062" s="14"/>
      <c r="FM1062" s="14"/>
      <c r="FN1062" s="14"/>
      <c r="FO1062" s="14"/>
      <c r="FP1062" s="14"/>
      <c r="FQ1062" s="14"/>
      <c r="FR1062" s="14"/>
      <c r="FS1062" s="14"/>
      <c r="FT1062" s="14"/>
      <c r="FU1062" s="14"/>
      <c r="FV1062" s="14"/>
      <c r="FW1062" s="14"/>
      <c r="FX1062" s="14"/>
      <c r="FY1062" s="14"/>
      <c r="FZ1062" s="14"/>
      <c r="GA1062" s="14"/>
      <c r="GB1062" s="14"/>
      <c r="GC1062" s="14"/>
      <c r="GD1062" s="14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</row>
    <row r="1063" spans="1:196" s="286" customFormat="1">
      <c r="A1063" s="1"/>
      <c r="B1063" s="2"/>
      <c r="C1063" s="2"/>
      <c r="D1063" s="2"/>
      <c r="E1063" s="5"/>
      <c r="F1063" s="369"/>
      <c r="G1063" s="369"/>
      <c r="I1063" s="5"/>
      <c r="J1063" s="5"/>
      <c r="K1063" s="295"/>
      <c r="L1063" s="5"/>
      <c r="M1063" s="298"/>
      <c r="N1063" s="5"/>
      <c r="O1063" s="298"/>
      <c r="P1063" s="299"/>
      <c r="Q1063" s="5"/>
      <c r="R1063" s="5"/>
      <c r="S1063" s="5"/>
      <c r="T1063" s="5"/>
      <c r="U1063" s="5"/>
      <c r="V1063" s="5"/>
      <c r="W1063" s="5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  <c r="ER1063" s="14"/>
      <c r="ES1063" s="14"/>
      <c r="ET1063" s="14"/>
      <c r="EU1063" s="14"/>
      <c r="EV1063" s="14"/>
      <c r="EW1063" s="14"/>
      <c r="EX1063" s="14"/>
      <c r="EY1063" s="14"/>
      <c r="EZ1063" s="14"/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/>
      <c r="FL1063" s="14"/>
      <c r="FM1063" s="14"/>
      <c r="FN1063" s="14"/>
      <c r="FO1063" s="14"/>
      <c r="FP1063" s="14"/>
      <c r="FQ1063" s="14"/>
      <c r="FR1063" s="14"/>
      <c r="FS1063" s="14"/>
      <c r="FT1063" s="14"/>
      <c r="FU1063" s="14"/>
      <c r="FV1063" s="14"/>
      <c r="FW1063" s="14"/>
      <c r="FX1063" s="14"/>
      <c r="FY1063" s="14"/>
      <c r="FZ1063" s="14"/>
      <c r="GA1063" s="14"/>
      <c r="GB1063" s="14"/>
      <c r="GC1063" s="14"/>
      <c r="GD1063" s="14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</row>
    <row r="1064" spans="1:196" s="286" customFormat="1">
      <c r="A1064" s="1"/>
      <c r="B1064" s="2"/>
      <c r="C1064" s="2"/>
      <c r="D1064" s="2"/>
      <c r="E1064" s="5"/>
      <c r="F1064" s="369"/>
      <c r="G1064" s="369"/>
      <c r="I1064" s="5"/>
      <c r="J1064" s="5"/>
      <c r="K1064" s="295"/>
      <c r="L1064" s="5"/>
      <c r="M1064" s="298"/>
      <c r="N1064" s="5"/>
      <c r="O1064" s="298"/>
      <c r="P1064" s="299"/>
      <c r="Q1064" s="5"/>
      <c r="R1064" s="5"/>
      <c r="S1064" s="5"/>
      <c r="T1064" s="5"/>
      <c r="U1064" s="5"/>
      <c r="V1064" s="5"/>
      <c r="W1064" s="5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4"/>
      <c r="EF1064" s="14"/>
      <c r="EG1064" s="14"/>
      <c r="EH1064" s="14"/>
      <c r="EI1064" s="14"/>
      <c r="EJ1064" s="14"/>
      <c r="EK1064" s="14"/>
      <c r="EL1064" s="14"/>
      <c r="EM1064" s="14"/>
      <c r="EN1064" s="14"/>
      <c r="EO1064" s="14"/>
      <c r="EP1064" s="14"/>
      <c r="EQ1064" s="14"/>
      <c r="ER1064" s="14"/>
      <c r="ES1064" s="14"/>
      <c r="ET1064" s="14"/>
      <c r="EU1064" s="14"/>
      <c r="EV1064" s="14"/>
      <c r="EW1064" s="14"/>
      <c r="EX1064" s="14"/>
      <c r="EY1064" s="14"/>
      <c r="EZ1064" s="14"/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/>
      <c r="FL1064" s="14"/>
      <c r="FM1064" s="14"/>
      <c r="FN1064" s="14"/>
      <c r="FO1064" s="14"/>
      <c r="FP1064" s="14"/>
      <c r="FQ1064" s="14"/>
      <c r="FR1064" s="14"/>
      <c r="FS1064" s="14"/>
      <c r="FT1064" s="14"/>
      <c r="FU1064" s="14"/>
      <c r="FV1064" s="14"/>
      <c r="FW1064" s="14"/>
      <c r="FX1064" s="14"/>
      <c r="FY1064" s="14"/>
      <c r="FZ1064" s="14"/>
      <c r="GA1064" s="14"/>
      <c r="GB1064" s="14"/>
      <c r="GC1064" s="14"/>
      <c r="GD1064" s="14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</row>
    <row r="1065" spans="1:196" s="286" customFormat="1">
      <c r="A1065" s="1"/>
      <c r="B1065" s="2"/>
      <c r="C1065" s="2"/>
      <c r="D1065" s="2"/>
      <c r="E1065" s="5"/>
      <c r="F1065" s="369"/>
      <c r="G1065" s="369"/>
      <c r="I1065" s="5"/>
      <c r="J1065" s="5"/>
      <c r="K1065" s="295"/>
      <c r="L1065" s="5"/>
      <c r="M1065" s="298"/>
      <c r="N1065" s="5"/>
      <c r="O1065" s="298"/>
      <c r="P1065" s="299"/>
      <c r="Q1065" s="5"/>
      <c r="R1065" s="5"/>
      <c r="S1065" s="5"/>
      <c r="T1065" s="5"/>
      <c r="U1065" s="5"/>
      <c r="V1065" s="5"/>
      <c r="W1065" s="5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  <c r="ER1065" s="14"/>
      <c r="ES1065" s="14"/>
      <c r="ET1065" s="14"/>
      <c r="EU1065" s="14"/>
      <c r="EV1065" s="14"/>
      <c r="EW1065" s="14"/>
      <c r="EX1065" s="14"/>
      <c r="EY1065" s="14"/>
      <c r="EZ1065" s="14"/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/>
      <c r="FL1065" s="14"/>
      <c r="FM1065" s="14"/>
      <c r="FN1065" s="14"/>
      <c r="FO1065" s="14"/>
      <c r="FP1065" s="14"/>
      <c r="FQ1065" s="14"/>
      <c r="FR1065" s="14"/>
      <c r="FS1065" s="14"/>
      <c r="FT1065" s="14"/>
      <c r="FU1065" s="14"/>
      <c r="FV1065" s="14"/>
      <c r="FW1065" s="14"/>
      <c r="FX1065" s="14"/>
      <c r="FY1065" s="14"/>
      <c r="FZ1065" s="14"/>
      <c r="GA1065" s="14"/>
      <c r="GB1065" s="14"/>
      <c r="GC1065" s="14"/>
      <c r="GD1065" s="14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</row>
    <row r="1066" spans="1:196" s="286" customFormat="1">
      <c r="A1066" s="1"/>
      <c r="B1066" s="2"/>
      <c r="C1066" s="2"/>
      <c r="D1066" s="2"/>
      <c r="E1066" s="5"/>
      <c r="F1066" s="369"/>
      <c r="G1066" s="369"/>
      <c r="I1066" s="5"/>
      <c r="J1066" s="5"/>
      <c r="K1066" s="295"/>
      <c r="L1066" s="5"/>
      <c r="M1066" s="298"/>
      <c r="N1066" s="5"/>
      <c r="O1066" s="298"/>
      <c r="P1066" s="299"/>
      <c r="Q1066" s="5"/>
      <c r="R1066" s="5"/>
      <c r="S1066" s="5"/>
      <c r="T1066" s="5"/>
      <c r="U1066" s="5"/>
      <c r="V1066" s="5"/>
      <c r="W1066" s="5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4"/>
      <c r="FP1066" s="14"/>
      <c r="FQ1066" s="14"/>
      <c r="FR1066" s="14"/>
      <c r="FS1066" s="14"/>
      <c r="FT1066" s="14"/>
      <c r="FU1066" s="14"/>
      <c r="FV1066" s="14"/>
      <c r="FW1066" s="14"/>
      <c r="FX1066" s="14"/>
      <c r="FY1066" s="14"/>
      <c r="FZ1066" s="14"/>
      <c r="GA1066" s="14"/>
      <c r="GB1066" s="14"/>
      <c r="GC1066" s="14"/>
      <c r="GD1066" s="14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</row>
    <row r="1067" spans="1:196" s="286" customFormat="1">
      <c r="A1067" s="1"/>
      <c r="B1067" s="2"/>
      <c r="C1067" s="2"/>
      <c r="D1067" s="2"/>
      <c r="E1067" s="5"/>
      <c r="F1067" s="369"/>
      <c r="G1067" s="369"/>
      <c r="I1067" s="5"/>
      <c r="J1067" s="5"/>
      <c r="K1067" s="295"/>
      <c r="L1067" s="5"/>
      <c r="M1067" s="298"/>
      <c r="N1067" s="5"/>
      <c r="O1067" s="298"/>
      <c r="P1067" s="299"/>
      <c r="Q1067" s="5"/>
      <c r="R1067" s="5"/>
      <c r="S1067" s="5"/>
      <c r="T1067" s="5"/>
      <c r="U1067" s="5"/>
      <c r="V1067" s="5"/>
      <c r="W1067" s="5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/>
      <c r="FL1067" s="14"/>
      <c r="FM1067" s="14"/>
      <c r="FN1067" s="14"/>
      <c r="FO1067" s="14"/>
      <c r="FP1067" s="14"/>
      <c r="FQ1067" s="14"/>
      <c r="FR1067" s="14"/>
      <c r="FS1067" s="14"/>
      <c r="FT1067" s="14"/>
      <c r="FU1067" s="14"/>
      <c r="FV1067" s="14"/>
      <c r="FW1067" s="14"/>
      <c r="FX1067" s="14"/>
      <c r="FY1067" s="14"/>
      <c r="FZ1067" s="14"/>
      <c r="GA1067" s="14"/>
      <c r="GB1067" s="14"/>
      <c r="GC1067" s="14"/>
      <c r="GD1067" s="14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</row>
    <row r="1068" spans="1:196" s="286" customFormat="1">
      <c r="A1068" s="1"/>
      <c r="B1068" s="2"/>
      <c r="C1068" s="2"/>
      <c r="D1068" s="2"/>
      <c r="E1068" s="5"/>
      <c r="F1068" s="369"/>
      <c r="G1068" s="369"/>
      <c r="I1068" s="5"/>
      <c r="J1068" s="5"/>
      <c r="K1068" s="295"/>
      <c r="L1068" s="5"/>
      <c r="M1068" s="298"/>
      <c r="N1068" s="5"/>
      <c r="O1068" s="298"/>
      <c r="P1068" s="299"/>
      <c r="Q1068" s="5"/>
      <c r="R1068" s="5"/>
      <c r="S1068" s="5"/>
      <c r="T1068" s="5"/>
      <c r="U1068" s="5"/>
      <c r="V1068" s="5"/>
      <c r="W1068" s="5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4"/>
      <c r="EF1068" s="14"/>
      <c r="EG1068" s="14"/>
      <c r="EH1068" s="14"/>
      <c r="EI1068" s="14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/>
      <c r="FL1068" s="14"/>
      <c r="FM1068" s="14"/>
      <c r="FN1068" s="14"/>
      <c r="FO1068" s="14"/>
      <c r="FP1068" s="14"/>
      <c r="FQ1068" s="14"/>
      <c r="FR1068" s="14"/>
      <c r="FS1068" s="14"/>
      <c r="FT1068" s="14"/>
      <c r="FU1068" s="14"/>
      <c r="FV1068" s="14"/>
      <c r="FW1068" s="14"/>
      <c r="FX1068" s="14"/>
      <c r="FY1068" s="14"/>
      <c r="FZ1068" s="14"/>
      <c r="GA1068" s="14"/>
      <c r="GB1068" s="14"/>
      <c r="GC1068" s="14"/>
      <c r="GD1068" s="14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</row>
    <row r="1069" spans="1:196" s="286" customFormat="1">
      <c r="A1069" s="1"/>
      <c r="B1069" s="2"/>
      <c r="C1069" s="2"/>
      <c r="D1069" s="2"/>
      <c r="E1069" s="5"/>
      <c r="F1069" s="369"/>
      <c r="G1069" s="369"/>
      <c r="I1069" s="5"/>
      <c r="J1069" s="5"/>
      <c r="K1069" s="295"/>
      <c r="L1069" s="5"/>
      <c r="M1069" s="298"/>
      <c r="N1069" s="5"/>
      <c r="O1069" s="298"/>
      <c r="P1069" s="299"/>
      <c r="Q1069" s="5"/>
      <c r="R1069" s="5"/>
      <c r="S1069" s="5"/>
      <c r="T1069" s="5"/>
      <c r="U1069" s="5"/>
      <c r="V1069" s="5"/>
      <c r="W1069" s="5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4"/>
      <c r="EF1069" s="14"/>
      <c r="EG1069" s="14"/>
      <c r="EH1069" s="14"/>
      <c r="EI1069" s="14"/>
      <c r="EJ1069" s="14"/>
      <c r="EK1069" s="14"/>
      <c r="EL1069" s="14"/>
      <c r="EM1069" s="14"/>
      <c r="EN1069" s="14"/>
      <c r="EO1069" s="14"/>
      <c r="EP1069" s="14"/>
      <c r="EQ1069" s="14"/>
      <c r="ER1069" s="14"/>
      <c r="ES1069" s="14"/>
      <c r="ET1069" s="14"/>
      <c r="EU1069" s="14"/>
      <c r="EV1069" s="14"/>
      <c r="EW1069" s="14"/>
      <c r="EX1069" s="14"/>
      <c r="EY1069" s="14"/>
      <c r="EZ1069" s="14"/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/>
      <c r="FL1069" s="14"/>
      <c r="FM1069" s="14"/>
      <c r="FN1069" s="14"/>
      <c r="FO1069" s="14"/>
      <c r="FP1069" s="14"/>
      <c r="FQ1069" s="14"/>
      <c r="FR1069" s="14"/>
      <c r="FS1069" s="14"/>
      <c r="FT1069" s="14"/>
      <c r="FU1069" s="14"/>
      <c r="FV1069" s="14"/>
      <c r="FW1069" s="14"/>
      <c r="FX1069" s="14"/>
      <c r="FY1069" s="14"/>
      <c r="FZ1069" s="14"/>
      <c r="GA1069" s="14"/>
      <c r="GB1069" s="14"/>
      <c r="GC1069" s="14"/>
      <c r="GD1069" s="14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</row>
    <row r="1070" spans="1:196" s="286" customFormat="1">
      <c r="A1070" s="1"/>
      <c r="B1070" s="2"/>
      <c r="C1070" s="2"/>
      <c r="D1070" s="2"/>
      <c r="E1070" s="5"/>
      <c r="F1070" s="369"/>
      <c r="G1070" s="369"/>
      <c r="I1070" s="5"/>
      <c r="J1070" s="5"/>
      <c r="K1070" s="295"/>
      <c r="L1070" s="5"/>
      <c r="M1070" s="298"/>
      <c r="N1070" s="5"/>
      <c r="O1070" s="298"/>
      <c r="P1070" s="299"/>
      <c r="Q1070" s="5"/>
      <c r="R1070" s="5"/>
      <c r="S1070" s="5"/>
      <c r="T1070" s="5"/>
      <c r="U1070" s="5"/>
      <c r="V1070" s="5"/>
      <c r="W1070" s="5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4"/>
      <c r="EF1070" s="14"/>
      <c r="EG1070" s="14"/>
      <c r="EH1070" s="14"/>
      <c r="EI1070" s="14"/>
      <c r="EJ1070" s="14"/>
      <c r="EK1070" s="14"/>
      <c r="EL1070" s="14"/>
      <c r="EM1070" s="14"/>
      <c r="EN1070" s="14"/>
      <c r="EO1070" s="14"/>
      <c r="EP1070" s="14"/>
      <c r="EQ1070" s="14"/>
      <c r="ER1070" s="14"/>
      <c r="ES1070" s="14"/>
      <c r="ET1070" s="14"/>
      <c r="EU1070" s="14"/>
      <c r="EV1070" s="14"/>
      <c r="EW1070" s="14"/>
      <c r="EX1070" s="14"/>
      <c r="EY1070" s="14"/>
      <c r="EZ1070" s="14"/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/>
      <c r="FL1070" s="14"/>
      <c r="FM1070" s="14"/>
      <c r="FN1070" s="14"/>
      <c r="FO1070" s="14"/>
      <c r="FP1070" s="14"/>
      <c r="FQ1070" s="14"/>
      <c r="FR1070" s="14"/>
      <c r="FS1070" s="14"/>
      <c r="FT1070" s="14"/>
      <c r="FU1070" s="14"/>
      <c r="FV1070" s="14"/>
      <c r="FW1070" s="14"/>
      <c r="FX1070" s="14"/>
      <c r="FY1070" s="14"/>
      <c r="FZ1070" s="14"/>
      <c r="GA1070" s="14"/>
      <c r="GB1070" s="14"/>
      <c r="GC1070" s="14"/>
      <c r="GD1070" s="14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</row>
    <row r="1071" spans="1:196" s="286" customFormat="1">
      <c r="A1071" s="1"/>
      <c r="B1071" s="2"/>
      <c r="C1071" s="2"/>
      <c r="D1071" s="2"/>
      <c r="E1071" s="5"/>
      <c r="F1071" s="369"/>
      <c r="G1071" s="369"/>
      <c r="I1071" s="5"/>
      <c r="J1071" s="5"/>
      <c r="K1071" s="295"/>
      <c r="L1071" s="5"/>
      <c r="M1071" s="298"/>
      <c r="N1071" s="5"/>
      <c r="O1071" s="298"/>
      <c r="P1071" s="299"/>
      <c r="Q1071" s="5"/>
      <c r="R1071" s="5"/>
      <c r="S1071" s="5"/>
      <c r="T1071" s="5"/>
      <c r="U1071" s="5"/>
      <c r="V1071" s="5"/>
      <c r="W1071" s="5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4"/>
      <c r="EF1071" s="14"/>
      <c r="EG1071" s="14"/>
      <c r="EH1071" s="14"/>
      <c r="EI1071" s="14"/>
      <c r="EJ1071" s="14"/>
      <c r="EK1071" s="14"/>
      <c r="EL1071" s="14"/>
      <c r="EM1071" s="14"/>
      <c r="EN1071" s="14"/>
      <c r="EO1071" s="14"/>
      <c r="EP1071" s="14"/>
      <c r="EQ1071" s="14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/>
      <c r="FL1071" s="14"/>
      <c r="FM1071" s="14"/>
      <c r="FN1071" s="14"/>
      <c r="FO1071" s="14"/>
      <c r="FP1071" s="14"/>
      <c r="FQ1071" s="14"/>
      <c r="FR1071" s="14"/>
      <c r="FS1071" s="14"/>
      <c r="FT1071" s="14"/>
      <c r="FU1071" s="14"/>
      <c r="FV1071" s="14"/>
      <c r="FW1071" s="14"/>
      <c r="FX1071" s="14"/>
      <c r="FY1071" s="14"/>
      <c r="FZ1071" s="14"/>
      <c r="GA1071" s="14"/>
      <c r="GB1071" s="14"/>
      <c r="GC1071" s="14"/>
      <c r="GD1071" s="14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</row>
    <row r="1072" spans="1:196" s="286" customFormat="1">
      <c r="A1072" s="1"/>
      <c r="B1072" s="2"/>
      <c r="C1072" s="2"/>
      <c r="D1072" s="2"/>
      <c r="E1072" s="5"/>
      <c r="F1072" s="369"/>
      <c r="G1072" s="369"/>
      <c r="I1072" s="5"/>
      <c r="J1072" s="5"/>
      <c r="K1072" s="295"/>
      <c r="L1072" s="5"/>
      <c r="M1072" s="298"/>
      <c r="N1072" s="5"/>
      <c r="O1072" s="298"/>
      <c r="P1072" s="299"/>
      <c r="Q1072" s="5"/>
      <c r="R1072" s="5"/>
      <c r="S1072" s="5"/>
      <c r="T1072" s="5"/>
      <c r="U1072" s="5"/>
      <c r="V1072" s="5"/>
      <c r="W1072" s="5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  <c r="DA1072" s="14"/>
      <c r="DB1072" s="14"/>
      <c r="DC1072" s="14"/>
      <c r="DD1072" s="14"/>
      <c r="DE1072" s="14"/>
      <c r="DF1072" s="14"/>
      <c r="DG1072" s="14"/>
      <c r="DH1072" s="14"/>
      <c r="DI1072" s="14"/>
      <c r="DJ1072" s="14"/>
      <c r="DK1072" s="14"/>
      <c r="DL1072" s="14"/>
      <c r="DM1072" s="14"/>
      <c r="DN1072" s="14"/>
      <c r="DO1072" s="14"/>
      <c r="DP1072" s="14"/>
      <c r="DQ1072" s="14"/>
      <c r="DR1072" s="14"/>
      <c r="DS1072" s="14"/>
      <c r="DT1072" s="14"/>
      <c r="DU1072" s="14"/>
      <c r="DV1072" s="14"/>
      <c r="DW1072" s="14"/>
      <c r="DX1072" s="14"/>
      <c r="DY1072" s="14"/>
      <c r="DZ1072" s="14"/>
      <c r="EA1072" s="14"/>
      <c r="EB1072" s="14"/>
      <c r="EC1072" s="14"/>
      <c r="ED1072" s="14"/>
      <c r="EE1072" s="14"/>
      <c r="EF1072" s="14"/>
      <c r="EG1072" s="14"/>
      <c r="EH1072" s="14"/>
      <c r="EI1072" s="14"/>
      <c r="EJ1072" s="14"/>
      <c r="EK1072" s="14"/>
      <c r="EL1072" s="14"/>
      <c r="EM1072" s="14"/>
      <c r="EN1072" s="14"/>
      <c r="EO1072" s="14"/>
      <c r="EP1072" s="14"/>
      <c r="EQ1072" s="14"/>
      <c r="ER1072" s="14"/>
      <c r="ES1072" s="14"/>
      <c r="ET1072" s="14"/>
      <c r="EU1072" s="14"/>
      <c r="EV1072" s="14"/>
      <c r="EW1072" s="14"/>
      <c r="EX1072" s="14"/>
      <c r="EY1072" s="14"/>
      <c r="EZ1072" s="14"/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/>
      <c r="FK1072" s="14"/>
      <c r="FL1072" s="14"/>
      <c r="FM1072" s="14"/>
      <c r="FN1072" s="14"/>
      <c r="FO1072" s="14"/>
      <c r="FP1072" s="14"/>
      <c r="FQ1072" s="14"/>
      <c r="FR1072" s="14"/>
      <c r="FS1072" s="14"/>
      <c r="FT1072" s="14"/>
      <c r="FU1072" s="14"/>
      <c r="FV1072" s="14"/>
      <c r="FW1072" s="14"/>
      <c r="FX1072" s="14"/>
      <c r="FY1072" s="14"/>
      <c r="FZ1072" s="14"/>
      <c r="GA1072" s="14"/>
      <c r="GB1072" s="14"/>
      <c r="GC1072" s="14"/>
      <c r="GD1072" s="14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</row>
    <row r="1073" spans="1:196" s="286" customFormat="1">
      <c r="A1073" s="1"/>
      <c r="B1073" s="2"/>
      <c r="C1073" s="2"/>
      <c r="D1073" s="2"/>
      <c r="E1073" s="5"/>
      <c r="F1073" s="369"/>
      <c r="G1073" s="369"/>
      <c r="I1073" s="5"/>
      <c r="J1073" s="5"/>
      <c r="K1073" s="295"/>
      <c r="L1073" s="5"/>
      <c r="M1073" s="298"/>
      <c r="N1073" s="5"/>
      <c r="O1073" s="298"/>
      <c r="P1073" s="299"/>
      <c r="Q1073" s="5"/>
      <c r="R1073" s="5"/>
      <c r="S1073" s="5"/>
      <c r="T1073" s="5"/>
      <c r="U1073" s="5"/>
      <c r="V1073" s="5"/>
      <c r="W1073" s="5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4"/>
      <c r="EF1073" s="14"/>
      <c r="EG1073" s="14"/>
      <c r="EH1073" s="14"/>
      <c r="EI1073" s="14"/>
      <c r="EJ1073" s="14"/>
      <c r="EK1073" s="14"/>
      <c r="EL1073" s="14"/>
      <c r="EM1073" s="14"/>
      <c r="EN1073" s="14"/>
      <c r="EO1073" s="14"/>
      <c r="EP1073" s="14"/>
      <c r="EQ1073" s="14"/>
      <c r="ER1073" s="14"/>
      <c r="ES1073" s="14"/>
      <c r="ET1073" s="14"/>
      <c r="EU1073" s="14"/>
      <c r="EV1073" s="14"/>
      <c r="EW1073" s="14"/>
      <c r="EX1073" s="14"/>
      <c r="EY1073" s="14"/>
      <c r="EZ1073" s="14"/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/>
      <c r="FL1073" s="14"/>
      <c r="FM1073" s="14"/>
      <c r="FN1073" s="14"/>
      <c r="FO1073" s="14"/>
      <c r="FP1073" s="14"/>
      <c r="FQ1073" s="14"/>
      <c r="FR1073" s="14"/>
      <c r="FS1073" s="14"/>
      <c r="FT1073" s="14"/>
      <c r="FU1073" s="14"/>
      <c r="FV1073" s="14"/>
      <c r="FW1073" s="14"/>
      <c r="FX1073" s="14"/>
      <c r="FY1073" s="14"/>
      <c r="FZ1073" s="14"/>
      <c r="GA1073" s="14"/>
      <c r="GB1073" s="14"/>
      <c r="GC1073" s="14"/>
      <c r="GD1073" s="14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</row>
    <row r="1074" spans="1:196" s="286" customFormat="1">
      <c r="A1074" s="1"/>
      <c r="B1074" s="2"/>
      <c r="C1074" s="2"/>
      <c r="D1074" s="2"/>
      <c r="E1074" s="5"/>
      <c r="F1074" s="369"/>
      <c r="G1074" s="369"/>
      <c r="I1074" s="5"/>
      <c r="J1074" s="5"/>
      <c r="K1074" s="295"/>
      <c r="L1074" s="5"/>
      <c r="M1074" s="298"/>
      <c r="N1074" s="5"/>
      <c r="O1074" s="298"/>
      <c r="P1074" s="299"/>
      <c r="Q1074" s="5"/>
      <c r="R1074" s="5"/>
      <c r="S1074" s="5"/>
      <c r="T1074" s="5"/>
      <c r="U1074" s="5"/>
      <c r="V1074" s="5"/>
      <c r="W1074" s="5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/>
      <c r="DV1074" s="14"/>
      <c r="DW1074" s="14"/>
      <c r="DX1074" s="14"/>
      <c r="DY1074" s="14"/>
      <c r="DZ1074" s="14"/>
      <c r="EA1074" s="14"/>
      <c r="EB1074" s="14"/>
      <c r="EC1074" s="14"/>
      <c r="ED1074" s="14"/>
      <c r="EE1074" s="14"/>
      <c r="EF1074" s="14"/>
      <c r="EG1074" s="14"/>
      <c r="EH1074" s="14"/>
      <c r="EI1074" s="14"/>
      <c r="EJ1074" s="14"/>
      <c r="EK1074" s="14"/>
      <c r="EL1074" s="14"/>
      <c r="EM1074" s="14"/>
      <c r="EN1074" s="14"/>
      <c r="EO1074" s="14"/>
      <c r="EP1074" s="14"/>
      <c r="EQ1074" s="14"/>
      <c r="ER1074" s="14"/>
      <c r="ES1074" s="14"/>
      <c r="ET1074" s="14"/>
      <c r="EU1074" s="14"/>
      <c r="EV1074" s="14"/>
      <c r="EW1074" s="14"/>
      <c r="EX1074" s="14"/>
      <c r="EY1074" s="14"/>
      <c r="EZ1074" s="14"/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/>
      <c r="FL1074" s="14"/>
      <c r="FM1074" s="14"/>
      <c r="FN1074" s="14"/>
      <c r="FO1074" s="14"/>
      <c r="FP1074" s="14"/>
      <c r="FQ1074" s="14"/>
      <c r="FR1074" s="14"/>
      <c r="FS1074" s="14"/>
      <c r="FT1074" s="14"/>
      <c r="FU1074" s="14"/>
      <c r="FV1074" s="14"/>
      <c r="FW1074" s="14"/>
      <c r="FX1074" s="14"/>
      <c r="FY1074" s="14"/>
      <c r="FZ1074" s="14"/>
      <c r="GA1074" s="14"/>
      <c r="GB1074" s="14"/>
      <c r="GC1074" s="14"/>
      <c r="GD1074" s="14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</row>
    <row r="1075" spans="1:196" s="286" customFormat="1">
      <c r="A1075" s="1"/>
      <c r="B1075" s="2"/>
      <c r="C1075" s="2"/>
      <c r="D1075" s="2"/>
      <c r="E1075" s="5"/>
      <c r="F1075" s="369"/>
      <c r="G1075" s="369"/>
      <c r="I1075" s="5"/>
      <c r="J1075" s="5"/>
      <c r="K1075" s="295"/>
      <c r="L1075" s="5"/>
      <c r="M1075" s="298"/>
      <c r="N1075" s="5"/>
      <c r="O1075" s="298"/>
      <c r="P1075" s="299"/>
      <c r="Q1075" s="5"/>
      <c r="R1075" s="5"/>
      <c r="S1075" s="5"/>
      <c r="T1075" s="5"/>
      <c r="U1075" s="5"/>
      <c r="V1075" s="5"/>
      <c r="W1075" s="5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/>
      <c r="DZ1075" s="14"/>
      <c r="EA1075" s="14"/>
      <c r="EB1075" s="14"/>
      <c r="EC1075" s="14"/>
      <c r="ED1075" s="14"/>
      <c r="EE1075" s="14"/>
      <c r="EF1075" s="14"/>
      <c r="EG1075" s="14"/>
      <c r="EH1075" s="14"/>
      <c r="EI1075" s="14"/>
      <c r="EJ1075" s="14"/>
      <c r="EK1075" s="14"/>
      <c r="EL1075" s="14"/>
      <c r="EM1075" s="14"/>
      <c r="EN1075" s="14"/>
      <c r="EO1075" s="14"/>
      <c r="EP1075" s="14"/>
      <c r="EQ1075" s="14"/>
      <c r="ER1075" s="14"/>
      <c r="ES1075" s="14"/>
      <c r="ET1075" s="14"/>
      <c r="EU1075" s="14"/>
      <c r="EV1075" s="14"/>
      <c r="EW1075" s="14"/>
      <c r="EX1075" s="14"/>
      <c r="EY1075" s="14"/>
      <c r="EZ1075" s="14"/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/>
      <c r="FL1075" s="14"/>
      <c r="FM1075" s="14"/>
      <c r="FN1075" s="14"/>
      <c r="FO1075" s="14"/>
      <c r="FP1075" s="14"/>
      <c r="FQ1075" s="14"/>
      <c r="FR1075" s="14"/>
      <c r="FS1075" s="14"/>
      <c r="FT1075" s="14"/>
      <c r="FU1075" s="14"/>
      <c r="FV1075" s="14"/>
      <c r="FW1075" s="14"/>
      <c r="FX1075" s="14"/>
      <c r="FY1075" s="14"/>
      <c r="FZ1075" s="14"/>
      <c r="GA1075" s="14"/>
      <c r="GB1075" s="14"/>
      <c r="GC1075" s="14"/>
      <c r="GD1075" s="14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</row>
    <row r="1076" spans="1:196" s="286" customFormat="1">
      <c r="A1076" s="1"/>
      <c r="B1076" s="2"/>
      <c r="C1076" s="2"/>
      <c r="D1076" s="2"/>
      <c r="E1076" s="5"/>
      <c r="F1076" s="369"/>
      <c r="G1076" s="369"/>
      <c r="I1076" s="5"/>
      <c r="J1076" s="5"/>
      <c r="K1076" s="295"/>
      <c r="L1076" s="5"/>
      <c r="M1076" s="298"/>
      <c r="N1076" s="5"/>
      <c r="O1076" s="298"/>
      <c r="P1076" s="299"/>
      <c r="Q1076" s="5"/>
      <c r="R1076" s="5"/>
      <c r="S1076" s="5"/>
      <c r="T1076" s="5"/>
      <c r="U1076" s="5"/>
      <c r="V1076" s="5"/>
      <c r="W1076" s="5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14"/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4"/>
      <c r="EF1076" s="14"/>
      <c r="EG1076" s="14"/>
      <c r="EH1076" s="14"/>
      <c r="EI1076" s="14"/>
      <c r="EJ1076" s="14"/>
      <c r="EK1076" s="14"/>
      <c r="EL1076" s="14"/>
      <c r="EM1076" s="14"/>
      <c r="EN1076" s="14"/>
      <c r="EO1076" s="14"/>
      <c r="EP1076" s="14"/>
      <c r="EQ1076" s="14"/>
      <c r="ER1076" s="14"/>
      <c r="ES1076" s="14"/>
      <c r="ET1076" s="14"/>
      <c r="EU1076" s="14"/>
      <c r="EV1076" s="14"/>
      <c r="EW1076" s="14"/>
      <c r="EX1076" s="14"/>
      <c r="EY1076" s="14"/>
      <c r="EZ1076" s="14"/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/>
      <c r="FL1076" s="14"/>
      <c r="FM1076" s="14"/>
      <c r="FN1076" s="14"/>
      <c r="FO1076" s="14"/>
      <c r="FP1076" s="14"/>
      <c r="FQ1076" s="14"/>
      <c r="FR1076" s="14"/>
      <c r="FS1076" s="14"/>
      <c r="FT1076" s="14"/>
      <c r="FU1076" s="14"/>
      <c r="FV1076" s="14"/>
      <c r="FW1076" s="14"/>
      <c r="FX1076" s="14"/>
      <c r="FY1076" s="14"/>
      <c r="FZ1076" s="14"/>
      <c r="GA1076" s="14"/>
      <c r="GB1076" s="14"/>
      <c r="GC1076" s="14"/>
      <c r="GD1076" s="14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</row>
    <row r="1077" spans="1:196" s="286" customFormat="1">
      <c r="A1077" s="1"/>
      <c r="B1077" s="2"/>
      <c r="C1077" s="2"/>
      <c r="D1077" s="2"/>
      <c r="E1077" s="5"/>
      <c r="F1077" s="369"/>
      <c r="G1077" s="369"/>
      <c r="I1077" s="5"/>
      <c r="J1077" s="5"/>
      <c r="K1077" s="295"/>
      <c r="L1077" s="5"/>
      <c r="M1077" s="298"/>
      <c r="N1077" s="5"/>
      <c r="O1077" s="298"/>
      <c r="P1077" s="299"/>
      <c r="Q1077" s="5"/>
      <c r="R1077" s="5"/>
      <c r="S1077" s="5"/>
      <c r="T1077" s="5"/>
      <c r="U1077" s="5"/>
      <c r="V1077" s="5"/>
      <c r="W1077" s="5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/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4"/>
      <c r="EF1077" s="14"/>
      <c r="EG1077" s="14"/>
      <c r="EH1077" s="14"/>
      <c r="EI1077" s="14"/>
      <c r="EJ1077" s="14"/>
      <c r="EK1077" s="14"/>
      <c r="EL1077" s="14"/>
      <c r="EM1077" s="14"/>
      <c r="EN1077" s="14"/>
      <c r="EO1077" s="14"/>
      <c r="EP1077" s="14"/>
      <c r="EQ1077" s="14"/>
      <c r="ER1077" s="14"/>
      <c r="ES1077" s="14"/>
      <c r="ET1077" s="14"/>
      <c r="EU1077" s="14"/>
      <c r="EV1077" s="14"/>
      <c r="EW1077" s="14"/>
      <c r="EX1077" s="14"/>
      <c r="EY1077" s="14"/>
      <c r="EZ1077" s="14"/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/>
      <c r="FL1077" s="14"/>
      <c r="FM1077" s="14"/>
      <c r="FN1077" s="14"/>
      <c r="FO1077" s="14"/>
      <c r="FP1077" s="14"/>
      <c r="FQ1077" s="14"/>
      <c r="FR1077" s="14"/>
      <c r="FS1077" s="14"/>
      <c r="FT1077" s="14"/>
      <c r="FU1077" s="14"/>
      <c r="FV1077" s="14"/>
      <c r="FW1077" s="14"/>
      <c r="FX1077" s="14"/>
      <c r="FY1077" s="14"/>
      <c r="FZ1077" s="14"/>
      <c r="GA1077" s="14"/>
      <c r="GB1077" s="14"/>
      <c r="GC1077" s="14"/>
      <c r="GD1077" s="14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</row>
    <row r="1078" spans="1:196" s="286" customFormat="1">
      <c r="A1078" s="1"/>
      <c r="B1078" s="2"/>
      <c r="C1078" s="2"/>
      <c r="D1078" s="2"/>
      <c r="E1078" s="5"/>
      <c r="F1078" s="369"/>
      <c r="G1078" s="369"/>
      <c r="I1078" s="5"/>
      <c r="J1078" s="5"/>
      <c r="K1078" s="295"/>
      <c r="L1078" s="5"/>
      <c r="M1078" s="298"/>
      <c r="N1078" s="5"/>
      <c r="O1078" s="298"/>
      <c r="P1078" s="299"/>
      <c r="Q1078" s="5"/>
      <c r="R1078" s="5"/>
      <c r="S1078" s="5"/>
      <c r="T1078" s="5"/>
      <c r="U1078" s="5"/>
      <c r="V1078" s="5"/>
      <c r="W1078" s="5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4"/>
      <c r="EF1078" s="14"/>
      <c r="EG1078" s="14"/>
      <c r="EH1078" s="14"/>
      <c r="EI1078" s="14"/>
      <c r="EJ1078" s="14"/>
      <c r="EK1078" s="14"/>
      <c r="EL1078" s="14"/>
      <c r="EM1078" s="14"/>
      <c r="EN1078" s="14"/>
      <c r="EO1078" s="14"/>
      <c r="EP1078" s="14"/>
      <c r="EQ1078" s="14"/>
      <c r="ER1078" s="14"/>
      <c r="ES1078" s="14"/>
      <c r="ET1078" s="14"/>
      <c r="EU1078" s="14"/>
      <c r="EV1078" s="14"/>
      <c r="EW1078" s="14"/>
      <c r="EX1078" s="14"/>
      <c r="EY1078" s="14"/>
      <c r="EZ1078" s="14"/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/>
      <c r="FL1078" s="14"/>
      <c r="FM1078" s="14"/>
      <c r="FN1078" s="14"/>
      <c r="FO1078" s="14"/>
      <c r="FP1078" s="14"/>
      <c r="FQ1078" s="14"/>
      <c r="FR1078" s="14"/>
      <c r="FS1078" s="14"/>
      <c r="FT1078" s="14"/>
      <c r="FU1078" s="14"/>
      <c r="FV1078" s="14"/>
      <c r="FW1078" s="14"/>
      <c r="FX1078" s="14"/>
      <c r="FY1078" s="14"/>
      <c r="FZ1078" s="14"/>
      <c r="GA1078" s="14"/>
      <c r="GB1078" s="14"/>
      <c r="GC1078" s="14"/>
      <c r="GD1078" s="14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</row>
    <row r="1079" spans="1:196" s="286" customFormat="1">
      <c r="A1079" s="1"/>
      <c r="B1079" s="2"/>
      <c r="C1079" s="2"/>
      <c r="D1079" s="2"/>
      <c r="E1079" s="5"/>
      <c r="F1079" s="369"/>
      <c r="G1079" s="369"/>
      <c r="I1079" s="5"/>
      <c r="J1079" s="5"/>
      <c r="K1079" s="295"/>
      <c r="L1079" s="5"/>
      <c r="M1079" s="298"/>
      <c r="N1079" s="5"/>
      <c r="O1079" s="298"/>
      <c r="P1079" s="299"/>
      <c r="Q1079" s="5"/>
      <c r="R1079" s="5"/>
      <c r="S1079" s="5"/>
      <c r="T1079" s="5"/>
      <c r="U1079" s="5"/>
      <c r="V1079" s="5"/>
      <c r="W1079" s="5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/>
      <c r="DV1079" s="14"/>
      <c r="DW1079" s="14"/>
      <c r="DX1079" s="14"/>
      <c r="DY1079" s="14"/>
      <c r="DZ1079" s="14"/>
      <c r="EA1079" s="14"/>
      <c r="EB1079" s="14"/>
      <c r="EC1079" s="14"/>
      <c r="ED1079" s="14"/>
      <c r="EE1079" s="14"/>
      <c r="EF1079" s="14"/>
      <c r="EG1079" s="14"/>
      <c r="EH1079" s="14"/>
      <c r="EI1079" s="14"/>
      <c r="EJ1079" s="14"/>
      <c r="EK1079" s="14"/>
      <c r="EL1079" s="14"/>
      <c r="EM1079" s="14"/>
      <c r="EN1079" s="14"/>
      <c r="EO1079" s="14"/>
      <c r="EP1079" s="14"/>
      <c r="EQ1079" s="14"/>
      <c r="ER1079" s="14"/>
      <c r="ES1079" s="14"/>
      <c r="ET1079" s="14"/>
      <c r="EU1079" s="14"/>
      <c r="EV1079" s="14"/>
      <c r="EW1079" s="14"/>
      <c r="EX1079" s="14"/>
      <c r="EY1079" s="14"/>
      <c r="EZ1079" s="14"/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/>
      <c r="FL1079" s="14"/>
      <c r="FM1079" s="14"/>
      <c r="FN1079" s="14"/>
      <c r="FO1079" s="14"/>
      <c r="FP1079" s="14"/>
      <c r="FQ1079" s="14"/>
      <c r="FR1079" s="14"/>
      <c r="FS1079" s="14"/>
      <c r="FT1079" s="14"/>
      <c r="FU1079" s="14"/>
      <c r="FV1079" s="14"/>
      <c r="FW1079" s="14"/>
      <c r="FX1079" s="14"/>
      <c r="FY1079" s="14"/>
      <c r="FZ1079" s="14"/>
      <c r="GA1079" s="14"/>
      <c r="GB1079" s="14"/>
      <c r="GC1079" s="14"/>
      <c r="GD1079" s="14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</row>
    <row r="1080" spans="1:196" s="286" customFormat="1">
      <c r="A1080" s="1"/>
      <c r="B1080" s="2"/>
      <c r="C1080" s="2"/>
      <c r="D1080" s="2"/>
      <c r="E1080" s="5"/>
      <c r="F1080" s="369"/>
      <c r="G1080" s="369"/>
      <c r="I1080" s="5"/>
      <c r="J1080" s="5"/>
      <c r="K1080" s="295"/>
      <c r="L1080" s="5"/>
      <c r="M1080" s="298"/>
      <c r="N1080" s="5"/>
      <c r="O1080" s="298"/>
      <c r="P1080" s="299"/>
      <c r="Q1080" s="5"/>
      <c r="R1080" s="5"/>
      <c r="S1080" s="5"/>
      <c r="T1080" s="5"/>
      <c r="U1080" s="5"/>
      <c r="V1080" s="5"/>
      <c r="W1080" s="5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/>
      <c r="DN1080" s="14"/>
      <c r="DO1080" s="14"/>
      <c r="DP1080" s="14"/>
      <c r="DQ1080" s="14"/>
      <c r="DR1080" s="14"/>
      <c r="DS1080" s="14"/>
      <c r="DT1080" s="14"/>
      <c r="DU1080" s="14"/>
      <c r="DV1080" s="14"/>
      <c r="DW1080" s="14"/>
      <c r="DX1080" s="14"/>
      <c r="DY1080" s="14"/>
      <c r="DZ1080" s="14"/>
      <c r="EA1080" s="14"/>
      <c r="EB1080" s="14"/>
      <c r="EC1080" s="14"/>
      <c r="ED1080" s="14"/>
      <c r="EE1080" s="14"/>
      <c r="EF1080" s="14"/>
      <c r="EG1080" s="14"/>
      <c r="EH1080" s="14"/>
      <c r="EI1080" s="14"/>
      <c r="EJ1080" s="14"/>
      <c r="EK1080" s="14"/>
      <c r="EL1080" s="14"/>
      <c r="EM1080" s="14"/>
      <c r="EN1080" s="14"/>
      <c r="EO1080" s="14"/>
      <c r="EP1080" s="14"/>
      <c r="EQ1080" s="14"/>
      <c r="ER1080" s="14"/>
      <c r="ES1080" s="14"/>
      <c r="ET1080" s="14"/>
      <c r="EU1080" s="14"/>
      <c r="EV1080" s="14"/>
      <c r="EW1080" s="14"/>
      <c r="EX1080" s="14"/>
      <c r="EY1080" s="14"/>
      <c r="EZ1080" s="14"/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/>
      <c r="FL1080" s="14"/>
      <c r="FM1080" s="14"/>
      <c r="FN1080" s="14"/>
      <c r="FO1080" s="14"/>
      <c r="FP1080" s="14"/>
      <c r="FQ1080" s="14"/>
      <c r="FR1080" s="14"/>
      <c r="FS1080" s="14"/>
      <c r="FT1080" s="14"/>
      <c r="FU1080" s="14"/>
      <c r="FV1080" s="14"/>
      <c r="FW1080" s="14"/>
      <c r="FX1080" s="14"/>
      <c r="FY1080" s="14"/>
      <c r="FZ1080" s="14"/>
      <c r="GA1080" s="14"/>
      <c r="GB1080" s="14"/>
      <c r="GC1080" s="14"/>
      <c r="GD1080" s="14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</row>
    <row r="1081" spans="1:196" s="286" customFormat="1">
      <c r="A1081" s="1"/>
      <c r="B1081" s="2"/>
      <c r="C1081" s="2"/>
      <c r="D1081" s="2"/>
      <c r="E1081" s="5"/>
      <c r="F1081" s="369"/>
      <c r="G1081" s="369"/>
      <c r="I1081" s="5"/>
      <c r="J1081" s="5"/>
      <c r="K1081" s="295"/>
      <c r="L1081" s="5"/>
      <c r="M1081" s="298"/>
      <c r="N1081" s="5"/>
      <c r="O1081" s="298"/>
      <c r="P1081" s="299"/>
      <c r="Q1081" s="5"/>
      <c r="R1081" s="5"/>
      <c r="S1081" s="5"/>
      <c r="T1081" s="5"/>
      <c r="U1081" s="5"/>
      <c r="V1081" s="5"/>
      <c r="W1081" s="5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/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4"/>
      <c r="EF1081" s="14"/>
      <c r="EG1081" s="14"/>
      <c r="EH1081" s="14"/>
      <c r="EI1081" s="14"/>
      <c r="EJ1081" s="14"/>
      <c r="EK1081" s="14"/>
      <c r="EL1081" s="14"/>
      <c r="EM1081" s="14"/>
      <c r="EN1081" s="14"/>
      <c r="EO1081" s="14"/>
      <c r="EP1081" s="14"/>
      <c r="EQ1081" s="14"/>
      <c r="ER1081" s="14"/>
      <c r="ES1081" s="14"/>
      <c r="ET1081" s="14"/>
      <c r="EU1081" s="14"/>
      <c r="EV1081" s="14"/>
      <c r="EW1081" s="14"/>
      <c r="EX1081" s="14"/>
      <c r="EY1081" s="14"/>
      <c r="EZ1081" s="14"/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/>
      <c r="FL1081" s="14"/>
      <c r="FM1081" s="14"/>
      <c r="FN1081" s="14"/>
      <c r="FO1081" s="14"/>
      <c r="FP1081" s="14"/>
      <c r="FQ1081" s="14"/>
      <c r="FR1081" s="14"/>
      <c r="FS1081" s="14"/>
      <c r="FT1081" s="14"/>
      <c r="FU1081" s="14"/>
      <c r="FV1081" s="14"/>
      <c r="FW1081" s="14"/>
      <c r="FX1081" s="14"/>
      <c r="FY1081" s="14"/>
      <c r="FZ1081" s="14"/>
      <c r="GA1081" s="14"/>
      <c r="GB1081" s="14"/>
      <c r="GC1081" s="14"/>
      <c r="GD1081" s="14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</row>
    <row r="1082" spans="1:196" s="286" customFormat="1">
      <c r="A1082" s="1"/>
      <c r="B1082" s="2"/>
      <c r="C1082" s="2"/>
      <c r="D1082" s="2"/>
      <c r="E1082" s="5"/>
      <c r="F1082" s="369"/>
      <c r="G1082" s="369"/>
      <c r="I1082" s="5"/>
      <c r="J1082" s="5"/>
      <c r="K1082" s="295"/>
      <c r="L1082" s="5"/>
      <c r="M1082" s="298"/>
      <c r="N1082" s="5"/>
      <c r="O1082" s="298"/>
      <c r="P1082" s="299"/>
      <c r="Q1082" s="5"/>
      <c r="R1082" s="5"/>
      <c r="S1082" s="5"/>
      <c r="T1082" s="5"/>
      <c r="U1082" s="5"/>
      <c r="V1082" s="5"/>
      <c r="W1082" s="5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4"/>
      <c r="EF1082" s="14"/>
      <c r="EG1082" s="14"/>
      <c r="EH1082" s="14"/>
      <c r="EI1082" s="14"/>
      <c r="EJ1082" s="14"/>
      <c r="EK1082" s="14"/>
      <c r="EL1082" s="14"/>
      <c r="EM1082" s="14"/>
      <c r="EN1082" s="14"/>
      <c r="EO1082" s="14"/>
      <c r="EP1082" s="14"/>
      <c r="EQ1082" s="14"/>
      <c r="ER1082" s="14"/>
      <c r="ES1082" s="14"/>
      <c r="ET1082" s="14"/>
      <c r="EU1082" s="14"/>
      <c r="EV1082" s="14"/>
      <c r="EW1082" s="14"/>
      <c r="EX1082" s="14"/>
      <c r="EY1082" s="14"/>
      <c r="EZ1082" s="14"/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/>
      <c r="FL1082" s="14"/>
      <c r="FM1082" s="14"/>
      <c r="FN1082" s="14"/>
      <c r="FO1082" s="14"/>
      <c r="FP1082" s="14"/>
      <c r="FQ1082" s="14"/>
      <c r="FR1082" s="14"/>
      <c r="FS1082" s="14"/>
      <c r="FT1082" s="14"/>
      <c r="FU1082" s="14"/>
      <c r="FV1082" s="14"/>
      <c r="FW1082" s="14"/>
      <c r="FX1082" s="14"/>
      <c r="FY1082" s="14"/>
      <c r="FZ1082" s="14"/>
      <c r="GA1082" s="14"/>
      <c r="GB1082" s="14"/>
      <c r="GC1082" s="14"/>
      <c r="GD1082" s="14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</row>
    <row r="1083" spans="1:196" s="286" customFormat="1">
      <c r="A1083" s="1"/>
      <c r="B1083" s="2"/>
      <c r="C1083" s="2"/>
      <c r="D1083" s="2"/>
      <c r="E1083" s="5"/>
      <c r="F1083" s="369"/>
      <c r="G1083" s="369"/>
      <c r="I1083" s="5"/>
      <c r="J1083" s="5"/>
      <c r="K1083" s="295"/>
      <c r="L1083" s="5"/>
      <c r="M1083" s="298"/>
      <c r="N1083" s="5"/>
      <c r="O1083" s="298"/>
      <c r="P1083" s="299"/>
      <c r="Q1083" s="5"/>
      <c r="R1083" s="5"/>
      <c r="S1083" s="5"/>
      <c r="T1083" s="5"/>
      <c r="U1083" s="5"/>
      <c r="V1083" s="5"/>
      <c r="W1083" s="5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4"/>
      <c r="EF1083" s="14"/>
      <c r="EG1083" s="14"/>
      <c r="EH1083" s="14"/>
      <c r="EI1083" s="14"/>
      <c r="EJ1083" s="14"/>
      <c r="EK1083" s="14"/>
      <c r="EL1083" s="14"/>
      <c r="EM1083" s="14"/>
      <c r="EN1083" s="14"/>
      <c r="EO1083" s="14"/>
      <c r="EP1083" s="14"/>
      <c r="EQ1083" s="14"/>
      <c r="ER1083" s="14"/>
      <c r="ES1083" s="14"/>
      <c r="ET1083" s="14"/>
      <c r="EU1083" s="14"/>
      <c r="EV1083" s="14"/>
      <c r="EW1083" s="14"/>
      <c r="EX1083" s="14"/>
      <c r="EY1083" s="14"/>
      <c r="EZ1083" s="14"/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/>
      <c r="FL1083" s="14"/>
      <c r="FM1083" s="14"/>
      <c r="FN1083" s="14"/>
      <c r="FO1083" s="14"/>
      <c r="FP1083" s="14"/>
      <c r="FQ1083" s="14"/>
      <c r="FR1083" s="14"/>
      <c r="FS1083" s="14"/>
      <c r="FT1083" s="14"/>
      <c r="FU1083" s="14"/>
      <c r="FV1083" s="14"/>
      <c r="FW1083" s="14"/>
      <c r="FX1083" s="14"/>
      <c r="FY1083" s="14"/>
      <c r="FZ1083" s="14"/>
      <c r="GA1083" s="14"/>
      <c r="GB1083" s="14"/>
      <c r="GC1083" s="14"/>
      <c r="GD1083" s="14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</row>
    <row r="1084" spans="1:196" s="286" customFormat="1">
      <c r="A1084" s="1"/>
      <c r="B1084" s="2"/>
      <c r="C1084" s="2"/>
      <c r="D1084" s="2"/>
      <c r="E1084" s="5"/>
      <c r="F1084" s="369"/>
      <c r="G1084" s="369"/>
      <c r="I1084" s="5"/>
      <c r="J1084" s="5"/>
      <c r="K1084" s="295"/>
      <c r="L1084" s="5"/>
      <c r="M1084" s="298"/>
      <c r="N1084" s="5"/>
      <c r="O1084" s="298"/>
      <c r="P1084" s="299"/>
      <c r="Q1084" s="5"/>
      <c r="R1084" s="5"/>
      <c r="S1084" s="5"/>
      <c r="T1084" s="5"/>
      <c r="U1084" s="5"/>
      <c r="V1084" s="5"/>
      <c r="W1084" s="5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4"/>
      <c r="EF1084" s="14"/>
      <c r="EG1084" s="14"/>
      <c r="EH1084" s="14"/>
      <c r="EI1084" s="14"/>
      <c r="EJ1084" s="14"/>
      <c r="EK1084" s="14"/>
      <c r="EL1084" s="14"/>
      <c r="EM1084" s="14"/>
      <c r="EN1084" s="14"/>
      <c r="EO1084" s="14"/>
      <c r="EP1084" s="14"/>
      <c r="EQ1084" s="14"/>
      <c r="ER1084" s="14"/>
      <c r="ES1084" s="14"/>
      <c r="ET1084" s="14"/>
      <c r="EU1084" s="14"/>
      <c r="EV1084" s="14"/>
      <c r="EW1084" s="14"/>
      <c r="EX1084" s="14"/>
      <c r="EY1084" s="14"/>
      <c r="EZ1084" s="14"/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/>
      <c r="FL1084" s="14"/>
      <c r="FM1084" s="14"/>
      <c r="FN1084" s="14"/>
      <c r="FO1084" s="14"/>
      <c r="FP1084" s="14"/>
      <c r="FQ1084" s="14"/>
      <c r="FR1084" s="14"/>
      <c r="FS1084" s="14"/>
      <c r="FT1084" s="14"/>
      <c r="FU1084" s="14"/>
      <c r="FV1084" s="14"/>
      <c r="FW1084" s="14"/>
      <c r="FX1084" s="14"/>
      <c r="FY1084" s="14"/>
      <c r="FZ1084" s="14"/>
      <c r="GA1084" s="14"/>
      <c r="GB1084" s="14"/>
      <c r="GC1084" s="14"/>
      <c r="GD1084" s="14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</row>
    <row r="1085" spans="1:196" s="286" customFormat="1">
      <c r="A1085" s="1"/>
      <c r="B1085" s="2"/>
      <c r="C1085" s="2"/>
      <c r="D1085" s="2"/>
      <c r="E1085" s="5"/>
      <c r="F1085" s="369"/>
      <c r="G1085" s="369"/>
      <c r="I1085" s="5"/>
      <c r="J1085" s="5"/>
      <c r="K1085" s="295"/>
      <c r="L1085" s="5"/>
      <c r="M1085" s="298"/>
      <c r="N1085" s="5"/>
      <c r="O1085" s="298"/>
      <c r="P1085" s="299"/>
      <c r="Q1085" s="5"/>
      <c r="R1085" s="5"/>
      <c r="S1085" s="5"/>
      <c r="T1085" s="5"/>
      <c r="U1085" s="5"/>
      <c r="V1085" s="5"/>
      <c r="W1085" s="5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/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4"/>
      <c r="EF1085" s="14"/>
      <c r="EG1085" s="14"/>
      <c r="EH1085" s="14"/>
      <c r="EI1085" s="14"/>
      <c r="EJ1085" s="14"/>
      <c r="EK1085" s="14"/>
      <c r="EL1085" s="14"/>
      <c r="EM1085" s="14"/>
      <c r="EN1085" s="14"/>
      <c r="EO1085" s="14"/>
      <c r="EP1085" s="14"/>
      <c r="EQ1085" s="14"/>
      <c r="ER1085" s="14"/>
      <c r="ES1085" s="14"/>
      <c r="ET1085" s="14"/>
      <c r="EU1085" s="14"/>
      <c r="EV1085" s="14"/>
      <c r="EW1085" s="14"/>
      <c r="EX1085" s="14"/>
      <c r="EY1085" s="14"/>
      <c r="EZ1085" s="14"/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/>
      <c r="FL1085" s="14"/>
      <c r="FM1085" s="14"/>
      <c r="FN1085" s="14"/>
      <c r="FO1085" s="14"/>
      <c r="FP1085" s="14"/>
      <c r="FQ1085" s="14"/>
      <c r="FR1085" s="14"/>
      <c r="FS1085" s="14"/>
      <c r="FT1085" s="14"/>
      <c r="FU1085" s="14"/>
      <c r="FV1085" s="14"/>
      <c r="FW1085" s="14"/>
      <c r="FX1085" s="14"/>
      <c r="FY1085" s="14"/>
      <c r="FZ1085" s="14"/>
      <c r="GA1085" s="14"/>
      <c r="GB1085" s="14"/>
      <c r="GC1085" s="14"/>
      <c r="GD1085" s="14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</row>
    <row r="1086" spans="1:196" s="286" customFormat="1">
      <c r="A1086" s="1"/>
      <c r="B1086" s="2"/>
      <c r="C1086" s="2"/>
      <c r="D1086" s="2"/>
      <c r="E1086" s="5"/>
      <c r="F1086" s="369"/>
      <c r="G1086" s="369"/>
      <c r="I1086" s="5"/>
      <c r="J1086" s="5"/>
      <c r="K1086" s="295"/>
      <c r="L1086" s="5"/>
      <c r="M1086" s="298"/>
      <c r="N1086" s="5"/>
      <c r="O1086" s="298"/>
      <c r="P1086" s="299"/>
      <c r="Q1086" s="5"/>
      <c r="R1086" s="5"/>
      <c r="S1086" s="5"/>
      <c r="T1086" s="5"/>
      <c r="U1086" s="5"/>
      <c r="V1086" s="5"/>
      <c r="W1086" s="5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/>
      <c r="DC1086" s="14"/>
      <c r="DD1086" s="14"/>
      <c r="DE1086" s="14"/>
      <c r="DF1086" s="14"/>
      <c r="DG1086" s="14"/>
      <c r="DH1086" s="14"/>
      <c r="DI1086" s="14"/>
      <c r="DJ1086" s="14"/>
      <c r="DK1086" s="14"/>
      <c r="DL1086" s="14"/>
      <c r="DM1086" s="14"/>
      <c r="DN1086" s="14"/>
      <c r="DO1086" s="14"/>
      <c r="DP1086" s="14"/>
      <c r="DQ1086" s="14"/>
      <c r="DR1086" s="14"/>
      <c r="DS1086" s="14"/>
      <c r="DT1086" s="14"/>
      <c r="DU1086" s="14"/>
      <c r="DV1086" s="14"/>
      <c r="DW1086" s="14"/>
      <c r="DX1086" s="14"/>
      <c r="DY1086" s="14"/>
      <c r="DZ1086" s="14"/>
      <c r="EA1086" s="14"/>
      <c r="EB1086" s="14"/>
      <c r="EC1086" s="14"/>
      <c r="ED1086" s="14"/>
      <c r="EE1086" s="14"/>
      <c r="EF1086" s="14"/>
      <c r="EG1086" s="14"/>
      <c r="EH1086" s="14"/>
      <c r="EI1086" s="14"/>
      <c r="EJ1086" s="14"/>
      <c r="EK1086" s="14"/>
      <c r="EL1086" s="14"/>
      <c r="EM1086" s="14"/>
      <c r="EN1086" s="14"/>
      <c r="EO1086" s="14"/>
      <c r="EP1086" s="14"/>
      <c r="EQ1086" s="14"/>
      <c r="ER1086" s="14"/>
      <c r="ES1086" s="14"/>
      <c r="ET1086" s="14"/>
      <c r="EU1086" s="14"/>
      <c r="EV1086" s="14"/>
      <c r="EW1086" s="14"/>
      <c r="EX1086" s="14"/>
      <c r="EY1086" s="14"/>
      <c r="EZ1086" s="14"/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/>
      <c r="FL1086" s="14"/>
      <c r="FM1086" s="14"/>
      <c r="FN1086" s="14"/>
      <c r="FO1086" s="14"/>
      <c r="FP1086" s="14"/>
      <c r="FQ1086" s="14"/>
      <c r="FR1086" s="14"/>
      <c r="FS1086" s="14"/>
      <c r="FT1086" s="14"/>
      <c r="FU1086" s="14"/>
      <c r="FV1086" s="14"/>
      <c r="FW1086" s="14"/>
      <c r="FX1086" s="14"/>
      <c r="FY1086" s="14"/>
      <c r="FZ1086" s="14"/>
      <c r="GA1086" s="14"/>
      <c r="GB1086" s="14"/>
      <c r="GC1086" s="14"/>
      <c r="GD1086" s="14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</row>
    <row r="1087" spans="1:196" s="286" customFormat="1">
      <c r="A1087" s="1"/>
      <c r="B1087" s="2"/>
      <c r="C1087" s="2"/>
      <c r="D1087" s="2"/>
      <c r="E1087" s="5"/>
      <c r="F1087" s="369"/>
      <c r="G1087" s="369"/>
      <c r="I1087" s="5"/>
      <c r="J1087" s="5"/>
      <c r="K1087" s="295"/>
      <c r="L1087" s="5"/>
      <c r="M1087" s="298"/>
      <c r="N1087" s="5"/>
      <c r="O1087" s="298"/>
      <c r="P1087" s="299"/>
      <c r="Q1087" s="5"/>
      <c r="R1087" s="5"/>
      <c r="S1087" s="5"/>
      <c r="T1087" s="5"/>
      <c r="U1087" s="5"/>
      <c r="V1087" s="5"/>
      <c r="W1087" s="5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4"/>
      <c r="EF1087" s="14"/>
      <c r="EG1087" s="14"/>
      <c r="EH1087" s="14"/>
      <c r="EI1087" s="14"/>
      <c r="EJ1087" s="14"/>
      <c r="EK1087" s="14"/>
      <c r="EL1087" s="14"/>
      <c r="EM1087" s="14"/>
      <c r="EN1087" s="14"/>
      <c r="EO1087" s="14"/>
      <c r="EP1087" s="14"/>
      <c r="EQ1087" s="14"/>
      <c r="ER1087" s="14"/>
      <c r="ES1087" s="14"/>
      <c r="ET1087" s="14"/>
      <c r="EU1087" s="14"/>
      <c r="EV1087" s="14"/>
      <c r="EW1087" s="14"/>
      <c r="EX1087" s="14"/>
      <c r="EY1087" s="14"/>
      <c r="EZ1087" s="14"/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/>
      <c r="FL1087" s="14"/>
      <c r="FM1087" s="14"/>
      <c r="FN1087" s="14"/>
      <c r="FO1087" s="14"/>
      <c r="FP1087" s="14"/>
      <c r="FQ1087" s="14"/>
      <c r="FR1087" s="14"/>
      <c r="FS1087" s="14"/>
      <c r="FT1087" s="14"/>
      <c r="FU1087" s="14"/>
      <c r="FV1087" s="14"/>
      <c r="FW1087" s="14"/>
      <c r="FX1087" s="14"/>
      <c r="FY1087" s="14"/>
      <c r="FZ1087" s="14"/>
      <c r="GA1087" s="14"/>
      <c r="GB1087" s="14"/>
      <c r="GC1087" s="14"/>
      <c r="GD1087" s="14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</row>
    <row r="1088" spans="1:196" s="286" customFormat="1">
      <c r="A1088" s="1"/>
      <c r="B1088" s="2"/>
      <c r="C1088" s="2"/>
      <c r="D1088" s="2"/>
      <c r="E1088" s="5"/>
      <c r="F1088" s="369"/>
      <c r="G1088" s="369"/>
      <c r="I1088" s="5"/>
      <c r="J1088" s="5"/>
      <c r="K1088" s="295"/>
      <c r="L1088" s="5"/>
      <c r="M1088" s="298"/>
      <c r="N1088" s="5"/>
      <c r="O1088" s="298"/>
      <c r="P1088" s="299"/>
      <c r="Q1088" s="5"/>
      <c r="R1088" s="5"/>
      <c r="S1088" s="5"/>
      <c r="T1088" s="5"/>
      <c r="U1088" s="5"/>
      <c r="V1088" s="5"/>
      <c r="W1088" s="5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4"/>
      <c r="EF1088" s="14"/>
      <c r="EG1088" s="14"/>
      <c r="EH1088" s="14"/>
      <c r="EI1088" s="14"/>
      <c r="EJ1088" s="14"/>
      <c r="EK1088" s="14"/>
      <c r="EL1088" s="14"/>
      <c r="EM1088" s="14"/>
      <c r="EN1088" s="14"/>
      <c r="EO1088" s="14"/>
      <c r="EP1088" s="14"/>
      <c r="EQ1088" s="14"/>
      <c r="ER1088" s="14"/>
      <c r="ES1088" s="14"/>
      <c r="ET1088" s="14"/>
      <c r="EU1088" s="14"/>
      <c r="EV1088" s="14"/>
      <c r="EW1088" s="14"/>
      <c r="EX1088" s="14"/>
      <c r="EY1088" s="14"/>
      <c r="EZ1088" s="14"/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/>
      <c r="FL1088" s="14"/>
      <c r="FM1088" s="14"/>
      <c r="FN1088" s="14"/>
      <c r="FO1088" s="14"/>
      <c r="FP1088" s="14"/>
      <c r="FQ1088" s="14"/>
      <c r="FR1088" s="14"/>
      <c r="FS1088" s="14"/>
      <c r="FT1088" s="14"/>
      <c r="FU1088" s="14"/>
      <c r="FV1088" s="14"/>
      <c r="FW1088" s="14"/>
      <c r="FX1088" s="14"/>
      <c r="FY1088" s="14"/>
      <c r="FZ1088" s="14"/>
      <c r="GA1088" s="14"/>
      <c r="GB1088" s="14"/>
      <c r="GC1088" s="14"/>
      <c r="GD1088" s="14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</row>
    <row r="1089" spans="1:196" s="286" customFormat="1">
      <c r="A1089" s="1"/>
      <c r="B1089" s="2"/>
      <c r="C1089" s="2"/>
      <c r="D1089" s="2"/>
      <c r="E1089" s="5"/>
      <c r="F1089" s="369"/>
      <c r="G1089" s="369"/>
      <c r="I1089" s="5"/>
      <c r="J1089" s="5"/>
      <c r="K1089" s="295"/>
      <c r="L1089" s="5"/>
      <c r="M1089" s="298"/>
      <c r="N1089" s="5"/>
      <c r="O1089" s="298"/>
      <c r="P1089" s="299"/>
      <c r="Q1089" s="5"/>
      <c r="R1089" s="5"/>
      <c r="S1089" s="5"/>
      <c r="T1089" s="5"/>
      <c r="U1089" s="5"/>
      <c r="V1089" s="5"/>
      <c r="W1089" s="5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4"/>
      <c r="EF1089" s="14"/>
      <c r="EG1089" s="14"/>
      <c r="EH1089" s="14"/>
      <c r="EI1089" s="14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  <c r="ET1089" s="14"/>
      <c r="EU1089" s="14"/>
      <c r="EV1089" s="14"/>
      <c r="EW1089" s="14"/>
      <c r="EX1089" s="14"/>
      <c r="EY1089" s="14"/>
      <c r="EZ1089" s="14"/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/>
      <c r="FL1089" s="14"/>
      <c r="FM1089" s="14"/>
      <c r="FN1089" s="14"/>
      <c r="FO1089" s="14"/>
      <c r="FP1089" s="14"/>
      <c r="FQ1089" s="14"/>
      <c r="FR1089" s="14"/>
      <c r="FS1089" s="14"/>
      <c r="FT1089" s="14"/>
      <c r="FU1089" s="14"/>
      <c r="FV1089" s="14"/>
      <c r="FW1089" s="14"/>
      <c r="FX1089" s="14"/>
      <c r="FY1089" s="14"/>
      <c r="FZ1089" s="14"/>
      <c r="GA1089" s="14"/>
      <c r="GB1089" s="14"/>
      <c r="GC1089" s="14"/>
      <c r="GD1089" s="14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</row>
    <row r="1090" spans="1:196" s="286" customFormat="1">
      <c r="A1090" s="1"/>
      <c r="B1090" s="2"/>
      <c r="C1090" s="2"/>
      <c r="D1090" s="2"/>
      <c r="E1090" s="5"/>
      <c r="F1090" s="369"/>
      <c r="G1090" s="369"/>
      <c r="I1090" s="5"/>
      <c r="J1090" s="5"/>
      <c r="K1090" s="295"/>
      <c r="L1090" s="5"/>
      <c r="M1090" s="298"/>
      <c r="N1090" s="5"/>
      <c r="O1090" s="298"/>
      <c r="P1090" s="299"/>
      <c r="Q1090" s="5"/>
      <c r="R1090" s="5"/>
      <c r="S1090" s="5"/>
      <c r="T1090" s="5"/>
      <c r="U1090" s="5"/>
      <c r="V1090" s="5"/>
      <c r="W1090" s="5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4"/>
      <c r="EF1090" s="14"/>
      <c r="EG1090" s="14"/>
      <c r="EH1090" s="14"/>
      <c r="EI1090" s="14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  <c r="ET1090" s="14"/>
      <c r="EU1090" s="14"/>
      <c r="EV1090" s="14"/>
      <c r="EW1090" s="14"/>
      <c r="EX1090" s="14"/>
      <c r="EY1090" s="14"/>
      <c r="EZ1090" s="14"/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/>
      <c r="FL1090" s="14"/>
      <c r="FM1090" s="14"/>
      <c r="FN1090" s="14"/>
      <c r="FO1090" s="14"/>
      <c r="FP1090" s="14"/>
      <c r="FQ1090" s="14"/>
      <c r="FR1090" s="14"/>
      <c r="FS1090" s="14"/>
      <c r="FT1090" s="14"/>
      <c r="FU1090" s="14"/>
      <c r="FV1090" s="14"/>
      <c r="FW1090" s="14"/>
      <c r="FX1090" s="14"/>
      <c r="FY1090" s="14"/>
      <c r="FZ1090" s="14"/>
      <c r="GA1090" s="14"/>
      <c r="GB1090" s="14"/>
      <c r="GC1090" s="14"/>
      <c r="GD1090" s="14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</row>
    <row r="1091" spans="1:196" s="286" customFormat="1">
      <c r="A1091" s="1"/>
      <c r="B1091" s="2"/>
      <c r="C1091" s="2"/>
      <c r="D1091" s="2"/>
      <c r="E1091" s="5"/>
      <c r="F1091" s="369"/>
      <c r="G1091" s="369"/>
      <c r="I1091" s="5"/>
      <c r="J1091" s="5"/>
      <c r="K1091" s="295"/>
      <c r="L1091" s="5"/>
      <c r="M1091" s="298"/>
      <c r="N1091" s="5"/>
      <c r="O1091" s="298"/>
      <c r="P1091" s="299"/>
      <c r="Q1091" s="5"/>
      <c r="R1091" s="5"/>
      <c r="S1091" s="5"/>
      <c r="T1091" s="5"/>
      <c r="U1091" s="5"/>
      <c r="V1091" s="5"/>
      <c r="W1091" s="5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4"/>
      <c r="EF1091" s="14"/>
      <c r="EG1091" s="14"/>
      <c r="EH1091" s="14"/>
      <c r="EI1091" s="14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  <c r="ET1091" s="14"/>
      <c r="EU1091" s="14"/>
      <c r="EV1091" s="14"/>
      <c r="EW1091" s="14"/>
      <c r="EX1091" s="14"/>
      <c r="EY1091" s="14"/>
      <c r="EZ1091" s="14"/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/>
      <c r="FL1091" s="14"/>
      <c r="FM1091" s="14"/>
      <c r="FN1091" s="14"/>
      <c r="FO1091" s="14"/>
      <c r="FP1091" s="14"/>
      <c r="FQ1091" s="14"/>
      <c r="FR1091" s="14"/>
      <c r="FS1091" s="14"/>
      <c r="FT1091" s="14"/>
      <c r="FU1091" s="14"/>
      <c r="FV1091" s="14"/>
      <c r="FW1091" s="14"/>
      <c r="FX1091" s="14"/>
      <c r="FY1091" s="14"/>
      <c r="FZ1091" s="14"/>
      <c r="GA1091" s="14"/>
      <c r="GB1091" s="14"/>
      <c r="GC1091" s="14"/>
      <c r="GD1091" s="14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</row>
    <row r="1092" spans="1:196" s="286" customFormat="1">
      <c r="A1092" s="1"/>
      <c r="B1092" s="2"/>
      <c r="C1092" s="2"/>
      <c r="D1092" s="2"/>
      <c r="E1092" s="5"/>
      <c r="F1092" s="369"/>
      <c r="G1092" s="369"/>
      <c r="I1092" s="5"/>
      <c r="J1092" s="5"/>
      <c r="K1092" s="295"/>
      <c r="L1092" s="5"/>
      <c r="M1092" s="298"/>
      <c r="N1092" s="5"/>
      <c r="O1092" s="298"/>
      <c r="P1092" s="299"/>
      <c r="Q1092" s="5"/>
      <c r="R1092" s="5"/>
      <c r="S1092" s="5"/>
      <c r="T1092" s="5"/>
      <c r="U1092" s="5"/>
      <c r="V1092" s="5"/>
      <c r="W1092" s="5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4"/>
      <c r="EF1092" s="14"/>
      <c r="EG1092" s="14"/>
      <c r="EH1092" s="14"/>
      <c r="EI1092" s="14"/>
      <c r="EJ1092" s="14"/>
      <c r="EK1092" s="14"/>
      <c r="EL1092" s="14"/>
      <c r="EM1092" s="14"/>
      <c r="EN1092" s="14"/>
      <c r="EO1092" s="14"/>
      <c r="EP1092" s="14"/>
      <c r="EQ1092" s="14"/>
      <c r="ER1092" s="14"/>
      <c r="ES1092" s="14"/>
      <c r="ET1092" s="14"/>
      <c r="EU1092" s="14"/>
      <c r="EV1092" s="14"/>
      <c r="EW1092" s="14"/>
      <c r="EX1092" s="14"/>
      <c r="EY1092" s="14"/>
      <c r="EZ1092" s="14"/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/>
      <c r="FK1092" s="14"/>
      <c r="FL1092" s="14"/>
      <c r="FM1092" s="14"/>
      <c r="FN1092" s="14"/>
      <c r="FO1092" s="14"/>
      <c r="FP1092" s="14"/>
      <c r="FQ1092" s="14"/>
      <c r="FR1092" s="14"/>
      <c r="FS1092" s="14"/>
      <c r="FT1092" s="14"/>
      <c r="FU1092" s="14"/>
      <c r="FV1092" s="14"/>
      <c r="FW1092" s="14"/>
      <c r="FX1092" s="14"/>
      <c r="FY1092" s="14"/>
      <c r="FZ1092" s="14"/>
      <c r="GA1092" s="14"/>
      <c r="GB1092" s="14"/>
      <c r="GC1092" s="14"/>
      <c r="GD1092" s="14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</row>
    <row r="1093" spans="1:196" s="286" customFormat="1">
      <c r="A1093" s="1"/>
      <c r="B1093" s="2"/>
      <c r="C1093" s="2"/>
      <c r="D1093" s="2"/>
      <c r="E1093" s="5"/>
      <c r="F1093" s="369"/>
      <c r="G1093" s="369"/>
      <c r="I1093" s="5"/>
      <c r="J1093" s="5"/>
      <c r="K1093" s="295"/>
      <c r="L1093" s="5"/>
      <c r="M1093" s="298"/>
      <c r="N1093" s="5"/>
      <c r="O1093" s="298"/>
      <c r="P1093" s="299"/>
      <c r="Q1093" s="5"/>
      <c r="R1093" s="5"/>
      <c r="S1093" s="5"/>
      <c r="T1093" s="5"/>
      <c r="U1093" s="5"/>
      <c r="V1093" s="5"/>
      <c r="W1093" s="5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4"/>
      <c r="EF1093" s="14"/>
      <c r="EG1093" s="14"/>
      <c r="EH1093" s="14"/>
      <c r="EI1093" s="14"/>
      <c r="EJ1093" s="14"/>
      <c r="EK1093" s="14"/>
      <c r="EL1093" s="14"/>
      <c r="EM1093" s="14"/>
      <c r="EN1093" s="14"/>
      <c r="EO1093" s="14"/>
      <c r="EP1093" s="14"/>
      <c r="EQ1093" s="14"/>
      <c r="ER1093" s="14"/>
      <c r="ES1093" s="14"/>
      <c r="ET1093" s="14"/>
      <c r="EU1093" s="14"/>
      <c r="EV1093" s="14"/>
      <c r="EW1093" s="14"/>
      <c r="EX1093" s="14"/>
      <c r="EY1093" s="14"/>
      <c r="EZ1093" s="14"/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/>
      <c r="FL1093" s="14"/>
      <c r="FM1093" s="14"/>
      <c r="FN1093" s="14"/>
      <c r="FO1093" s="14"/>
      <c r="FP1093" s="14"/>
      <c r="FQ1093" s="14"/>
      <c r="FR1093" s="14"/>
      <c r="FS1093" s="14"/>
      <c r="FT1093" s="14"/>
      <c r="FU1093" s="14"/>
      <c r="FV1093" s="14"/>
      <c r="FW1093" s="14"/>
      <c r="FX1093" s="14"/>
      <c r="FY1093" s="14"/>
      <c r="FZ1093" s="14"/>
      <c r="GA1093" s="14"/>
      <c r="GB1093" s="14"/>
      <c r="GC1093" s="14"/>
      <c r="GD1093" s="14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</row>
    <row r="1094" spans="1:196" s="286" customFormat="1">
      <c r="A1094" s="1"/>
      <c r="B1094" s="2"/>
      <c r="C1094" s="2"/>
      <c r="D1094" s="2"/>
      <c r="E1094" s="5"/>
      <c r="F1094" s="369"/>
      <c r="G1094" s="369"/>
      <c r="I1094" s="5"/>
      <c r="J1094" s="5"/>
      <c r="K1094" s="295"/>
      <c r="L1094" s="5"/>
      <c r="M1094" s="298"/>
      <c r="N1094" s="5"/>
      <c r="O1094" s="298"/>
      <c r="P1094" s="299"/>
      <c r="Q1094" s="5"/>
      <c r="R1094" s="5"/>
      <c r="S1094" s="5"/>
      <c r="T1094" s="5"/>
      <c r="U1094" s="5"/>
      <c r="V1094" s="5"/>
      <c r="W1094" s="5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4"/>
      <c r="EF1094" s="14"/>
      <c r="EG1094" s="14"/>
      <c r="EH1094" s="14"/>
      <c r="EI1094" s="14"/>
      <c r="EJ1094" s="14"/>
      <c r="EK1094" s="14"/>
      <c r="EL1094" s="14"/>
      <c r="EM1094" s="14"/>
      <c r="EN1094" s="14"/>
      <c r="EO1094" s="14"/>
      <c r="EP1094" s="14"/>
      <c r="EQ1094" s="14"/>
      <c r="ER1094" s="14"/>
      <c r="ES1094" s="14"/>
      <c r="ET1094" s="14"/>
      <c r="EU1094" s="14"/>
      <c r="EV1094" s="14"/>
      <c r="EW1094" s="14"/>
      <c r="EX1094" s="14"/>
      <c r="EY1094" s="14"/>
      <c r="EZ1094" s="14"/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/>
      <c r="FL1094" s="14"/>
      <c r="FM1094" s="14"/>
      <c r="FN1094" s="14"/>
      <c r="FO1094" s="14"/>
      <c r="FP1094" s="14"/>
      <c r="FQ1094" s="14"/>
      <c r="FR1094" s="14"/>
      <c r="FS1094" s="14"/>
      <c r="FT1094" s="14"/>
      <c r="FU1094" s="14"/>
      <c r="FV1094" s="14"/>
      <c r="FW1094" s="14"/>
      <c r="FX1094" s="14"/>
      <c r="FY1094" s="14"/>
      <c r="FZ1094" s="14"/>
      <c r="GA1094" s="14"/>
      <c r="GB1094" s="14"/>
      <c r="GC1094" s="14"/>
      <c r="GD1094" s="14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</row>
    <row r="1095" spans="1:196" s="286" customFormat="1">
      <c r="A1095" s="1"/>
      <c r="B1095" s="2"/>
      <c r="C1095" s="2"/>
      <c r="D1095" s="2"/>
      <c r="E1095" s="5"/>
      <c r="F1095" s="369"/>
      <c r="G1095" s="369"/>
      <c r="I1095" s="5"/>
      <c r="J1095" s="5"/>
      <c r="K1095" s="295"/>
      <c r="L1095" s="5"/>
      <c r="M1095" s="298"/>
      <c r="N1095" s="5"/>
      <c r="O1095" s="298"/>
      <c r="P1095" s="299"/>
      <c r="Q1095" s="5"/>
      <c r="R1095" s="5"/>
      <c r="S1095" s="5"/>
      <c r="T1095" s="5"/>
      <c r="U1095" s="5"/>
      <c r="V1095" s="5"/>
      <c r="W1095" s="5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4"/>
      <c r="EF1095" s="14"/>
      <c r="EG1095" s="14"/>
      <c r="EH1095" s="14"/>
      <c r="EI1095" s="14"/>
      <c r="EJ1095" s="14"/>
      <c r="EK1095" s="14"/>
      <c r="EL1095" s="14"/>
      <c r="EM1095" s="14"/>
      <c r="EN1095" s="14"/>
      <c r="EO1095" s="14"/>
      <c r="EP1095" s="14"/>
      <c r="EQ1095" s="14"/>
      <c r="ER1095" s="14"/>
      <c r="ES1095" s="14"/>
      <c r="ET1095" s="14"/>
      <c r="EU1095" s="14"/>
      <c r="EV1095" s="14"/>
      <c r="EW1095" s="14"/>
      <c r="EX1095" s="14"/>
      <c r="EY1095" s="14"/>
      <c r="EZ1095" s="14"/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/>
      <c r="FL1095" s="14"/>
      <c r="FM1095" s="14"/>
      <c r="FN1095" s="14"/>
      <c r="FO1095" s="14"/>
      <c r="FP1095" s="14"/>
      <c r="FQ1095" s="14"/>
      <c r="FR1095" s="14"/>
      <c r="FS1095" s="14"/>
      <c r="FT1095" s="14"/>
      <c r="FU1095" s="14"/>
      <c r="FV1095" s="14"/>
      <c r="FW1095" s="14"/>
      <c r="FX1095" s="14"/>
      <c r="FY1095" s="14"/>
      <c r="FZ1095" s="14"/>
      <c r="GA1095" s="14"/>
      <c r="GB1095" s="14"/>
      <c r="GC1095" s="14"/>
      <c r="GD1095" s="14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</row>
    <row r="1096" spans="1:196" s="286" customFormat="1">
      <c r="A1096" s="1"/>
      <c r="B1096" s="2"/>
      <c r="C1096" s="2"/>
      <c r="D1096" s="2"/>
      <c r="E1096" s="5"/>
      <c r="F1096" s="369"/>
      <c r="G1096" s="369"/>
      <c r="I1096" s="5"/>
      <c r="J1096" s="5"/>
      <c r="K1096" s="295"/>
      <c r="L1096" s="5"/>
      <c r="M1096" s="298"/>
      <c r="N1096" s="5"/>
      <c r="O1096" s="298"/>
      <c r="P1096" s="299"/>
      <c r="Q1096" s="5"/>
      <c r="R1096" s="5"/>
      <c r="S1096" s="5"/>
      <c r="T1096" s="5"/>
      <c r="U1096" s="5"/>
      <c r="V1096" s="5"/>
      <c r="W1096" s="5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4"/>
      <c r="EF1096" s="14"/>
      <c r="EG1096" s="14"/>
      <c r="EH1096" s="14"/>
      <c r="EI1096" s="14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  <c r="ET1096" s="14"/>
      <c r="EU1096" s="14"/>
      <c r="EV1096" s="14"/>
      <c r="EW1096" s="14"/>
      <c r="EX1096" s="14"/>
      <c r="EY1096" s="14"/>
      <c r="EZ1096" s="14"/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/>
      <c r="FL1096" s="14"/>
      <c r="FM1096" s="14"/>
      <c r="FN1096" s="14"/>
      <c r="FO1096" s="14"/>
      <c r="FP1096" s="14"/>
      <c r="FQ1096" s="14"/>
      <c r="FR1096" s="14"/>
      <c r="FS1096" s="14"/>
      <c r="FT1096" s="14"/>
      <c r="FU1096" s="14"/>
      <c r="FV1096" s="14"/>
      <c r="FW1096" s="14"/>
      <c r="FX1096" s="14"/>
      <c r="FY1096" s="14"/>
      <c r="FZ1096" s="14"/>
      <c r="GA1096" s="14"/>
      <c r="GB1096" s="14"/>
      <c r="GC1096" s="14"/>
      <c r="GD1096" s="14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</row>
    <row r="1097" spans="1:196" s="286" customFormat="1">
      <c r="A1097" s="1"/>
      <c r="B1097" s="2"/>
      <c r="C1097" s="2"/>
      <c r="D1097" s="2"/>
      <c r="E1097" s="5"/>
      <c r="F1097" s="369"/>
      <c r="G1097" s="369"/>
      <c r="I1097" s="5"/>
      <c r="J1097" s="5"/>
      <c r="K1097" s="295"/>
      <c r="L1097" s="5"/>
      <c r="M1097" s="298"/>
      <c r="N1097" s="5"/>
      <c r="O1097" s="298"/>
      <c r="P1097" s="299"/>
      <c r="Q1097" s="5"/>
      <c r="R1097" s="5"/>
      <c r="S1097" s="5"/>
      <c r="T1097" s="5"/>
      <c r="U1097" s="5"/>
      <c r="V1097" s="5"/>
      <c r="W1097" s="5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4"/>
      <c r="EF1097" s="14"/>
      <c r="EG1097" s="14"/>
      <c r="EH1097" s="14"/>
      <c r="EI1097" s="14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  <c r="ET1097" s="14"/>
      <c r="EU1097" s="14"/>
      <c r="EV1097" s="14"/>
      <c r="EW1097" s="14"/>
      <c r="EX1097" s="14"/>
      <c r="EY1097" s="14"/>
      <c r="EZ1097" s="14"/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/>
      <c r="FL1097" s="14"/>
      <c r="FM1097" s="14"/>
      <c r="FN1097" s="14"/>
      <c r="FO1097" s="14"/>
      <c r="FP1097" s="14"/>
      <c r="FQ1097" s="14"/>
      <c r="FR1097" s="14"/>
      <c r="FS1097" s="14"/>
      <c r="FT1097" s="14"/>
      <c r="FU1097" s="14"/>
      <c r="FV1097" s="14"/>
      <c r="FW1097" s="14"/>
      <c r="FX1097" s="14"/>
      <c r="FY1097" s="14"/>
      <c r="FZ1097" s="14"/>
      <c r="GA1097" s="14"/>
      <c r="GB1097" s="14"/>
      <c r="GC1097" s="14"/>
      <c r="GD1097" s="14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</row>
    <row r="1098" spans="1:196" s="286" customFormat="1">
      <c r="A1098" s="1"/>
      <c r="B1098" s="2"/>
      <c r="C1098" s="2"/>
      <c r="D1098" s="2"/>
      <c r="E1098" s="5"/>
      <c r="F1098" s="369"/>
      <c r="G1098" s="369"/>
      <c r="I1098" s="5"/>
      <c r="J1098" s="5"/>
      <c r="K1098" s="295"/>
      <c r="L1098" s="5"/>
      <c r="M1098" s="298"/>
      <c r="N1098" s="5"/>
      <c r="O1098" s="298"/>
      <c r="P1098" s="299"/>
      <c r="Q1098" s="5"/>
      <c r="R1098" s="5"/>
      <c r="S1098" s="5"/>
      <c r="T1098" s="5"/>
      <c r="U1098" s="5"/>
      <c r="V1098" s="5"/>
      <c r="W1098" s="5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4"/>
      <c r="EF1098" s="14"/>
      <c r="EG1098" s="14"/>
      <c r="EH1098" s="14"/>
      <c r="EI1098" s="14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  <c r="ET1098" s="14"/>
      <c r="EU1098" s="14"/>
      <c r="EV1098" s="14"/>
      <c r="EW1098" s="14"/>
      <c r="EX1098" s="14"/>
      <c r="EY1098" s="14"/>
      <c r="EZ1098" s="14"/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/>
      <c r="FL1098" s="14"/>
      <c r="FM1098" s="14"/>
      <c r="FN1098" s="14"/>
      <c r="FO1098" s="14"/>
      <c r="FP1098" s="14"/>
      <c r="FQ1098" s="14"/>
      <c r="FR1098" s="14"/>
      <c r="FS1098" s="14"/>
      <c r="FT1098" s="14"/>
      <c r="FU1098" s="14"/>
      <c r="FV1098" s="14"/>
      <c r="FW1098" s="14"/>
      <c r="FX1098" s="14"/>
      <c r="FY1098" s="14"/>
      <c r="FZ1098" s="14"/>
      <c r="GA1098" s="14"/>
      <c r="GB1098" s="14"/>
      <c r="GC1098" s="14"/>
      <c r="GD1098" s="14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</row>
    <row r="1099" spans="1:196" s="286" customFormat="1">
      <c r="A1099" s="1"/>
      <c r="B1099" s="2"/>
      <c r="C1099" s="2"/>
      <c r="D1099" s="2"/>
      <c r="E1099" s="5"/>
      <c r="F1099" s="369"/>
      <c r="G1099" s="369"/>
      <c r="I1099" s="5"/>
      <c r="J1099" s="5"/>
      <c r="K1099" s="295"/>
      <c r="L1099" s="5"/>
      <c r="M1099" s="298"/>
      <c r="N1099" s="5"/>
      <c r="O1099" s="298"/>
      <c r="P1099" s="299"/>
      <c r="Q1099" s="5"/>
      <c r="R1099" s="5"/>
      <c r="S1099" s="5"/>
      <c r="T1099" s="5"/>
      <c r="U1099" s="5"/>
      <c r="V1099" s="5"/>
      <c r="W1099" s="5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4"/>
      <c r="EF1099" s="14"/>
      <c r="EG1099" s="14"/>
      <c r="EH1099" s="14"/>
      <c r="EI1099" s="14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  <c r="ET1099" s="14"/>
      <c r="EU1099" s="14"/>
      <c r="EV1099" s="14"/>
      <c r="EW1099" s="14"/>
      <c r="EX1099" s="14"/>
      <c r="EY1099" s="14"/>
      <c r="EZ1099" s="14"/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/>
      <c r="FL1099" s="14"/>
      <c r="FM1099" s="14"/>
      <c r="FN1099" s="14"/>
      <c r="FO1099" s="14"/>
      <c r="FP1099" s="14"/>
      <c r="FQ1099" s="14"/>
      <c r="FR1099" s="14"/>
      <c r="FS1099" s="14"/>
      <c r="FT1099" s="14"/>
      <c r="FU1099" s="14"/>
      <c r="FV1099" s="14"/>
      <c r="FW1099" s="14"/>
      <c r="FX1099" s="14"/>
      <c r="FY1099" s="14"/>
      <c r="FZ1099" s="14"/>
      <c r="GA1099" s="14"/>
      <c r="GB1099" s="14"/>
      <c r="GC1099" s="14"/>
      <c r="GD1099" s="14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</row>
    <row r="1100" spans="1:196" s="286" customFormat="1">
      <c r="A1100" s="1"/>
      <c r="B1100" s="2"/>
      <c r="C1100" s="2"/>
      <c r="D1100" s="2"/>
      <c r="E1100" s="5"/>
      <c r="F1100" s="369"/>
      <c r="G1100" s="369"/>
      <c r="I1100" s="5"/>
      <c r="J1100" s="5"/>
      <c r="K1100" s="295"/>
      <c r="L1100" s="5"/>
      <c r="M1100" s="298"/>
      <c r="N1100" s="5"/>
      <c r="O1100" s="298"/>
      <c r="P1100" s="299"/>
      <c r="Q1100" s="5"/>
      <c r="R1100" s="5"/>
      <c r="S1100" s="5"/>
      <c r="T1100" s="5"/>
      <c r="U1100" s="5"/>
      <c r="V1100" s="5"/>
      <c r="W1100" s="5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4"/>
      <c r="EF1100" s="14"/>
      <c r="EG1100" s="14"/>
      <c r="EH1100" s="14"/>
      <c r="EI1100" s="14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  <c r="ET1100" s="14"/>
      <c r="EU1100" s="14"/>
      <c r="EV1100" s="14"/>
      <c r="EW1100" s="14"/>
      <c r="EX1100" s="14"/>
      <c r="EY1100" s="14"/>
      <c r="EZ1100" s="14"/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/>
      <c r="FL1100" s="14"/>
      <c r="FM1100" s="14"/>
      <c r="FN1100" s="14"/>
      <c r="FO1100" s="14"/>
      <c r="FP1100" s="14"/>
      <c r="FQ1100" s="14"/>
      <c r="FR1100" s="14"/>
      <c r="FS1100" s="14"/>
      <c r="FT1100" s="14"/>
      <c r="FU1100" s="14"/>
      <c r="FV1100" s="14"/>
      <c r="FW1100" s="14"/>
      <c r="FX1100" s="14"/>
      <c r="FY1100" s="14"/>
      <c r="FZ1100" s="14"/>
      <c r="GA1100" s="14"/>
      <c r="GB1100" s="14"/>
      <c r="GC1100" s="14"/>
      <c r="GD1100" s="14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</row>
    <row r="1101" spans="1:196" s="286" customFormat="1">
      <c r="A1101" s="1"/>
      <c r="B1101" s="2"/>
      <c r="C1101" s="2"/>
      <c r="D1101" s="2"/>
      <c r="E1101" s="5"/>
      <c r="F1101" s="369"/>
      <c r="G1101" s="369"/>
      <c r="I1101" s="5"/>
      <c r="J1101" s="5"/>
      <c r="K1101" s="295"/>
      <c r="L1101" s="5"/>
      <c r="M1101" s="298"/>
      <c r="N1101" s="5"/>
      <c r="O1101" s="298"/>
      <c r="P1101" s="299"/>
      <c r="Q1101" s="5"/>
      <c r="R1101" s="5"/>
      <c r="S1101" s="5"/>
      <c r="T1101" s="5"/>
      <c r="U1101" s="5"/>
      <c r="V1101" s="5"/>
      <c r="W1101" s="5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4"/>
      <c r="EF1101" s="14"/>
      <c r="EG1101" s="14"/>
      <c r="EH1101" s="14"/>
      <c r="EI1101" s="14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  <c r="ET1101" s="14"/>
      <c r="EU1101" s="14"/>
      <c r="EV1101" s="14"/>
      <c r="EW1101" s="14"/>
      <c r="EX1101" s="14"/>
      <c r="EY1101" s="14"/>
      <c r="EZ1101" s="14"/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/>
      <c r="FL1101" s="14"/>
      <c r="FM1101" s="14"/>
      <c r="FN1101" s="14"/>
      <c r="FO1101" s="14"/>
      <c r="FP1101" s="14"/>
      <c r="FQ1101" s="14"/>
      <c r="FR1101" s="14"/>
      <c r="FS1101" s="14"/>
      <c r="FT1101" s="14"/>
      <c r="FU1101" s="14"/>
      <c r="FV1101" s="14"/>
      <c r="FW1101" s="14"/>
      <c r="FX1101" s="14"/>
      <c r="FY1101" s="14"/>
      <c r="FZ1101" s="14"/>
      <c r="GA1101" s="14"/>
      <c r="GB1101" s="14"/>
      <c r="GC1101" s="14"/>
      <c r="GD1101" s="14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</row>
    <row r="1102" spans="1:196" s="286" customFormat="1">
      <c r="A1102" s="1"/>
      <c r="B1102" s="2"/>
      <c r="C1102" s="2"/>
      <c r="D1102" s="2"/>
      <c r="E1102" s="5"/>
      <c r="F1102" s="369"/>
      <c r="G1102" s="369"/>
      <c r="I1102" s="5"/>
      <c r="J1102" s="5"/>
      <c r="K1102" s="295"/>
      <c r="L1102" s="5"/>
      <c r="M1102" s="298"/>
      <c r="N1102" s="5"/>
      <c r="O1102" s="298"/>
      <c r="P1102" s="299"/>
      <c r="Q1102" s="5"/>
      <c r="R1102" s="5"/>
      <c r="S1102" s="5"/>
      <c r="T1102" s="5"/>
      <c r="U1102" s="5"/>
      <c r="V1102" s="5"/>
      <c r="W1102" s="5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4"/>
      <c r="EF1102" s="14"/>
      <c r="EG1102" s="14"/>
      <c r="EH1102" s="14"/>
      <c r="EI1102" s="14"/>
      <c r="EJ1102" s="14"/>
      <c r="EK1102" s="14"/>
      <c r="EL1102" s="14"/>
      <c r="EM1102" s="14"/>
      <c r="EN1102" s="14"/>
      <c r="EO1102" s="14"/>
      <c r="EP1102" s="14"/>
      <c r="EQ1102" s="14"/>
      <c r="ER1102" s="14"/>
      <c r="ES1102" s="14"/>
      <c r="ET1102" s="14"/>
      <c r="EU1102" s="14"/>
      <c r="EV1102" s="14"/>
      <c r="EW1102" s="14"/>
      <c r="EX1102" s="14"/>
      <c r="EY1102" s="14"/>
      <c r="EZ1102" s="14"/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/>
      <c r="FL1102" s="14"/>
      <c r="FM1102" s="14"/>
      <c r="FN1102" s="14"/>
      <c r="FO1102" s="14"/>
      <c r="FP1102" s="14"/>
      <c r="FQ1102" s="14"/>
      <c r="FR1102" s="14"/>
      <c r="FS1102" s="14"/>
      <c r="FT1102" s="14"/>
      <c r="FU1102" s="14"/>
      <c r="FV1102" s="14"/>
      <c r="FW1102" s="14"/>
      <c r="FX1102" s="14"/>
      <c r="FY1102" s="14"/>
      <c r="FZ1102" s="14"/>
      <c r="GA1102" s="14"/>
      <c r="GB1102" s="14"/>
      <c r="GC1102" s="14"/>
      <c r="GD1102" s="14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</row>
    <row r="1103" spans="1:196" s="286" customFormat="1">
      <c r="A1103" s="1"/>
      <c r="B1103" s="2"/>
      <c r="C1103" s="2"/>
      <c r="D1103" s="2"/>
      <c r="E1103" s="5"/>
      <c r="F1103" s="369"/>
      <c r="G1103" s="369"/>
      <c r="I1103" s="5"/>
      <c r="J1103" s="5"/>
      <c r="K1103" s="295"/>
      <c r="L1103" s="5"/>
      <c r="M1103" s="298"/>
      <c r="N1103" s="5"/>
      <c r="O1103" s="298"/>
      <c r="P1103" s="299"/>
      <c r="Q1103" s="5"/>
      <c r="R1103" s="5"/>
      <c r="S1103" s="5"/>
      <c r="T1103" s="5"/>
      <c r="U1103" s="5"/>
      <c r="V1103" s="5"/>
      <c r="W1103" s="5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  <c r="ER1103" s="14"/>
      <c r="ES1103" s="14"/>
      <c r="ET1103" s="14"/>
      <c r="EU1103" s="14"/>
      <c r="EV1103" s="14"/>
      <c r="EW1103" s="14"/>
      <c r="EX1103" s="14"/>
      <c r="EY1103" s="14"/>
      <c r="EZ1103" s="14"/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/>
      <c r="FL1103" s="14"/>
      <c r="FM1103" s="14"/>
      <c r="FN1103" s="14"/>
      <c r="FO1103" s="14"/>
      <c r="FP1103" s="14"/>
      <c r="FQ1103" s="14"/>
      <c r="FR1103" s="14"/>
      <c r="FS1103" s="14"/>
      <c r="FT1103" s="14"/>
      <c r="FU1103" s="14"/>
      <c r="FV1103" s="14"/>
      <c r="FW1103" s="14"/>
      <c r="FX1103" s="14"/>
      <c r="FY1103" s="14"/>
      <c r="FZ1103" s="14"/>
      <c r="GA1103" s="14"/>
      <c r="GB1103" s="14"/>
      <c r="GC1103" s="14"/>
      <c r="GD1103" s="14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</row>
    <row r="1104" spans="1:196" s="286" customFormat="1">
      <c r="A1104" s="1"/>
      <c r="B1104" s="2"/>
      <c r="C1104" s="2"/>
      <c r="D1104" s="2"/>
      <c r="E1104" s="5"/>
      <c r="F1104" s="369"/>
      <c r="G1104" s="369"/>
      <c r="I1104" s="5"/>
      <c r="J1104" s="5"/>
      <c r="K1104" s="295"/>
      <c r="L1104" s="5"/>
      <c r="M1104" s="298"/>
      <c r="N1104" s="5"/>
      <c r="O1104" s="298"/>
      <c r="P1104" s="299"/>
      <c r="Q1104" s="5"/>
      <c r="R1104" s="5"/>
      <c r="S1104" s="5"/>
      <c r="T1104" s="5"/>
      <c r="U1104" s="5"/>
      <c r="V1104" s="5"/>
      <c r="W1104" s="5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/>
      <c r="EE1104" s="14"/>
      <c r="EF1104" s="14"/>
      <c r="EG1104" s="14"/>
      <c r="EH1104" s="14"/>
      <c r="EI1104" s="14"/>
      <c r="EJ1104" s="14"/>
      <c r="EK1104" s="14"/>
      <c r="EL1104" s="14"/>
      <c r="EM1104" s="14"/>
      <c r="EN1104" s="14"/>
      <c r="EO1104" s="14"/>
      <c r="EP1104" s="14"/>
      <c r="EQ1104" s="14"/>
      <c r="ER1104" s="14"/>
      <c r="ES1104" s="14"/>
      <c r="ET1104" s="14"/>
      <c r="EU1104" s="14"/>
      <c r="EV1104" s="14"/>
      <c r="EW1104" s="14"/>
      <c r="EX1104" s="14"/>
      <c r="EY1104" s="14"/>
      <c r="EZ1104" s="14"/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/>
      <c r="FL1104" s="14"/>
      <c r="FM1104" s="14"/>
      <c r="FN1104" s="14"/>
      <c r="FO1104" s="14"/>
      <c r="FP1104" s="14"/>
      <c r="FQ1104" s="14"/>
      <c r="FR1104" s="14"/>
      <c r="FS1104" s="14"/>
      <c r="FT1104" s="14"/>
      <c r="FU1104" s="14"/>
      <c r="FV1104" s="14"/>
      <c r="FW1104" s="14"/>
      <c r="FX1104" s="14"/>
      <c r="FY1104" s="14"/>
      <c r="FZ1104" s="14"/>
      <c r="GA1104" s="14"/>
      <c r="GB1104" s="14"/>
      <c r="GC1104" s="14"/>
      <c r="GD1104" s="14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</row>
    <row r="1105" spans="1:196" s="286" customFormat="1">
      <c r="A1105" s="1"/>
      <c r="B1105" s="2"/>
      <c r="C1105" s="2"/>
      <c r="D1105" s="2"/>
      <c r="E1105" s="5"/>
      <c r="F1105" s="369"/>
      <c r="G1105" s="369"/>
      <c r="I1105" s="5"/>
      <c r="J1105" s="5"/>
      <c r="K1105" s="295"/>
      <c r="L1105" s="5"/>
      <c r="M1105" s="298"/>
      <c r="N1105" s="5"/>
      <c r="O1105" s="298"/>
      <c r="P1105" s="299"/>
      <c r="Q1105" s="5"/>
      <c r="R1105" s="5"/>
      <c r="S1105" s="5"/>
      <c r="T1105" s="5"/>
      <c r="U1105" s="5"/>
      <c r="V1105" s="5"/>
      <c r="W1105" s="5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4"/>
      <c r="EF1105" s="14"/>
      <c r="EG1105" s="14"/>
      <c r="EH1105" s="14"/>
      <c r="EI1105" s="14"/>
      <c r="EJ1105" s="14"/>
      <c r="EK1105" s="14"/>
      <c r="EL1105" s="14"/>
      <c r="EM1105" s="14"/>
      <c r="EN1105" s="14"/>
      <c r="EO1105" s="14"/>
      <c r="EP1105" s="14"/>
      <c r="EQ1105" s="14"/>
      <c r="ER1105" s="14"/>
      <c r="ES1105" s="14"/>
      <c r="ET1105" s="14"/>
      <c r="EU1105" s="14"/>
      <c r="EV1105" s="14"/>
      <c r="EW1105" s="14"/>
      <c r="EX1105" s="14"/>
      <c r="EY1105" s="14"/>
      <c r="EZ1105" s="14"/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/>
      <c r="FL1105" s="14"/>
      <c r="FM1105" s="14"/>
      <c r="FN1105" s="14"/>
      <c r="FO1105" s="14"/>
      <c r="FP1105" s="14"/>
      <c r="FQ1105" s="14"/>
      <c r="FR1105" s="14"/>
      <c r="FS1105" s="14"/>
      <c r="FT1105" s="14"/>
      <c r="FU1105" s="14"/>
      <c r="FV1105" s="14"/>
      <c r="FW1105" s="14"/>
      <c r="FX1105" s="14"/>
      <c r="FY1105" s="14"/>
      <c r="FZ1105" s="14"/>
      <c r="GA1105" s="14"/>
      <c r="GB1105" s="14"/>
      <c r="GC1105" s="14"/>
      <c r="GD1105" s="14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</row>
    <row r="1106" spans="1:196" s="286" customFormat="1">
      <c r="A1106" s="1"/>
      <c r="B1106" s="2"/>
      <c r="C1106" s="2"/>
      <c r="D1106" s="2"/>
      <c r="E1106" s="5"/>
      <c r="F1106" s="369"/>
      <c r="G1106" s="369"/>
      <c r="I1106" s="5"/>
      <c r="J1106" s="5"/>
      <c r="K1106" s="295"/>
      <c r="L1106" s="5"/>
      <c r="M1106" s="298"/>
      <c r="N1106" s="5"/>
      <c r="O1106" s="298"/>
      <c r="P1106" s="299"/>
      <c r="Q1106" s="5"/>
      <c r="R1106" s="5"/>
      <c r="S1106" s="5"/>
      <c r="T1106" s="5"/>
      <c r="U1106" s="5"/>
      <c r="V1106" s="5"/>
      <c r="W1106" s="5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  <c r="EZ1106" s="14"/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/>
      <c r="FL1106" s="14"/>
      <c r="FM1106" s="14"/>
      <c r="FN1106" s="14"/>
      <c r="FO1106" s="14"/>
      <c r="FP1106" s="14"/>
      <c r="FQ1106" s="14"/>
      <c r="FR1106" s="14"/>
      <c r="FS1106" s="14"/>
      <c r="FT1106" s="14"/>
      <c r="FU1106" s="14"/>
      <c r="FV1106" s="14"/>
      <c r="FW1106" s="14"/>
      <c r="FX1106" s="14"/>
      <c r="FY1106" s="14"/>
      <c r="FZ1106" s="14"/>
      <c r="GA1106" s="14"/>
      <c r="GB1106" s="14"/>
      <c r="GC1106" s="14"/>
      <c r="GD1106" s="14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</row>
    <row r="1107" spans="1:196" s="286" customFormat="1">
      <c r="A1107" s="1"/>
      <c r="B1107" s="2"/>
      <c r="C1107" s="2"/>
      <c r="D1107" s="2"/>
      <c r="E1107" s="5"/>
      <c r="F1107" s="369"/>
      <c r="G1107" s="369"/>
      <c r="I1107" s="5"/>
      <c r="J1107" s="5"/>
      <c r="K1107" s="295"/>
      <c r="L1107" s="5"/>
      <c r="M1107" s="298"/>
      <c r="N1107" s="5"/>
      <c r="O1107" s="298"/>
      <c r="P1107" s="299"/>
      <c r="Q1107" s="5"/>
      <c r="R1107" s="5"/>
      <c r="S1107" s="5"/>
      <c r="T1107" s="5"/>
      <c r="U1107" s="5"/>
      <c r="V1107" s="5"/>
      <c r="W1107" s="5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/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4"/>
      <c r="EF1107" s="14"/>
      <c r="EG1107" s="14"/>
      <c r="EH1107" s="14"/>
      <c r="EI1107" s="14"/>
      <c r="EJ1107" s="14"/>
      <c r="EK1107" s="14"/>
      <c r="EL1107" s="14"/>
      <c r="EM1107" s="14"/>
      <c r="EN1107" s="14"/>
      <c r="EO1107" s="14"/>
      <c r="EP1107" s="14"/>
      <c r="EQ1107" s="14"/>
      <c r="ER1107" s="14"/>
      <c r="ES1107" s="14"/>
      <c r="ET1107" s="14"/>
      <c r="EU1107" s="14"/>
      <c r="EV1107" s="14"/>
      <c r="EW1107" s="14"/>
      <c r="EX1107" s="14"/>
      <c r="EY1107" s="14"/>
      <c r="EZ1107" s="14"/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/>
      <c r="FL1107" s="14"/>
      <c r="FM1107" s="14"/>
      <c r="FN1107" s="14"/>
      <c r="FO1107" s="14"/>
      <c r="FP1107" s="14"/>
      <c r="FQ1107" s="14"/>
      <c r="FR1107" s="14"/>
      <c r="FS1107" s="14"/>
      <c r="FT1107" s="14"/>
      <c r="FU1107" s="14"/>
      <c r="FV1107" s="14"/>
      <c r="FW1107" s="14"/>
      <c r="FX1107" s="14"/>
      <c r="FY1107" s="14"/>
      <c r="FZ1107" s="14"/>
      <c r="GA1107" s="14"/>
      <c r="GB1107" s="14"/>
      <c r="GC1107" s="14"/>
      <c r="GD1107" s="14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</row>
    <row r="1108" spans="1:196" s="286" customFormat="1">
      <c r="A1108" s="1"/>
      <c r="B1108" s="2"/>
      <c r="C1108" s="2"/>
      <c r="D1108" s="2"/>
      <c r="E1108" s="5"/>
      <c r="F1108" s="369"/>
      <c r="G1108" s="369"/>
      <c r="I1108" s="5"/>
      <c r="J1108" s="5"/>
      <c r="K1108" s="295"/>
      <c r="L1108" s="5"/>
      <c r="M1108" s="298"/>
      <c r="N1108" s="5"/>
      <c r="O1108" s="298"/>
      <c r="P1108" s="299"/>
      <c r="Q1108" s="5"/>
      <c r="R1108" s="5"/>
      <c r="S1108" s="5"/>
      <c r="T1108" s="5"/>
      <c r="U1108" s="5"/>
      <c r="V1108" s="5"/>
      <c r="W1108" s="5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4"/>
      <c r="EF1108" s="14"/>
      <c r="EG1108" s="14"/>
      <c r="EH1108" s="14"/>
      <c r="EI1108" s="14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  <c r="ET1108" s="14"/>
      <c r="EU1108" s="14"/>
      <c r="EV1108" s="14"/>
      <c r="EW1108" s="14"/>
      <c r="EX1108" s="14"/>
      <c r="EY1108" s="14"/>
      <c r="EZ1108" s="14"/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/>
      <c r="FL1108" s="14"/>
      <c r="FM1108" s="14"/>
      <c r="FN1108" s="14"/>
      <c r="FO1108" s="14"/>
      <c r="FP1108" s="14"/>
      <c r="FQ1108" s="14"/>
      <c r="FR1108" s="14"/>
      <c r="FS1108" s="14"/>
      <c r="FT1108" s="14"/>
      <c r="FU1108" s="14"/>
      <c r="FV1108" s="14"/>
      <c r="FW1108" s="14"/>
      <c r="FX1108" s="14"/>
      <c r="FY1108" s="14"/>
      <c r="FZ1108" s="14"/>
      <c r="GA1108" s="14"/>
      <c r="GB1108" s="14"/>
      <c r="GC1108" s="14"/>
      <c r="GD1108" s="14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</row>
    <row r="1109" spans="1:196" s="286" customFormat="1">
      <c r="A1109" s="1"/>
      <c r="B1109" s="2"/>
      <c r="C1109" s="2"/>
      <c r="D1109" s="2"/>
      <c r="E1109" s="5"/>
      <c r="F1109" s="369"/>
      <c r="G1109" s="369"/>
      <c r="I1109" s="5"/>
      <c r="J1109" s="5"/>
      <c r="K1109" s="295"/>
      <c r="L1109" s="5"/>
      <c r="M1109" s="298"/>
      <c r="N1109" s="5"/>
      <c r="O1109" s="298"/>
      <c r="P1109" s="299"/>
      <c r="Q1109" s="5"/>
      <c r="R1109" s="5"/>
      <c r="S1109" s="5"/>
      <c r="T1109" s="5"/>
      <c r="U1109" s="5"/>
      <c r="V1109" s="5"/>
      <c r="W1109" s="5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14"/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4"/>
      <c r="EF1109" s="14"/>
      <c r="EG1109" s="14"/>
      <c r="EH1109" s="14"/>
      <c r="EI1109" s="14"/>
      <c r="EJ1109" s="14"/>
      <c r="EK1109" s="14"/>
      <c r="EL1109" s="14"/>
      <c r="EM1109" s="14"/>
      <c r="EN1109" s="14"/>
      <c r="EO1109" s="14"/>
      <c r="EP1109" s="14"/>
      <c r="EQ1109" s="14"/>
      <c r="ER1109" s="14"/>
      <c r="ES1109" s="14"/>
      <c r="ET1109" s="14"/>
      <c r="EU1109" s="14"/>
      <c r="EV1109" s="14"/>
      <c r="EW1109" s="14"/>
      <c r="EX1109" s="14"/>
      <c r="EY1109" s="14"/>
      <c r="EZ1109" s="14"/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/>
      <c r="FL1109" s="14"/>
      <c r="FM1109" s="14"/>
      <c r="FN1109" s="14"/>
      <c r="FO1109" s="14"/>
      <c r="FP1109" s="14"/>
      <c r="FQ1109" s="14"/>
      <c r="FR1109" s="14"/>
      <c r="FS1109" s="14"/>
      <c r="FT1109" s="14"/>
      <c r="FU1109" s="14"/>
      <c r="FV1109" s="14"/>
      <c r="FW1109" s="14"/>
      <c r="FX1109" s="14"/>
      <c r="FY1109" s="14"/>
      <c r="FZ1109" s="14"/>
      <c r="GA1109" s="14"/>
      <c r="GB1109" s="14"/>
      <c r="GC1109" s="14"/>
      <c r="GD1109" s="14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</row>
    <row r="1110" spans="1:196" s="286" customFormat="1">
      <c r="A1110" s="1"/>
      <c r="B1110" s="2"/>
      <c r="C1110" s="2"/>
      <c r="D1110" s="2"/>
      <c r="E1110" s="5"/>
      <c r="F1110" s="369"/>
      <c r="G1110" s="369"/>
      <c r="I1110" s="5"/>
      <c r="J1110" s="5"/>
      <c r="K1110" s="295"/>
      <c r="L1110" s="5"/>
      <c r="M1110" s="298"/>
      <c r="N1110" s="5"/>
      <c r="O1110" s="298"/>
      <c r="P1110" s="299"/>
      <c r="Q1110" s="5"/>
      <c r="R1110" s="5"/>
      <c r="S1110" s="5"/>
      <c r="T1110" s="5"/>
      <c r="U1110" s="5"/>
      <c r="V1110" s="5"/>
      <c r="W1110" s="5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/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4"/>
      <c r="EF1110" s="14"/>
      <c r="EG1110" s="14"/>
      <c r="EH1110" s="14"/>
      <c r="EI1110" s="14"/>
      <c r="EJ1110" s="14"/>
      <c r="EK1110" s="14"/>
      <c r="EL1110" s="14"/>
      <c r="EM1110" s="14"/>
      <c r="EN1110" s="14"/>
      <c r="EO1110" s="14"/>
      <c r="EP1110" s="14"/>
      <c r="EQ1110" s="14"/>
      <c r="ER1110" s="14"/>
      <c r="ES1110" s="14"/>
      <c r="ET1110" s="14"/>
      <c r="EU1110" s="14"/>
      <c r="EV1110" s="14"/>
      <c r="EW1110" s="14"/>
      <c r="EX1110" s="14"/>
      <c r="EY1110" s="14"/>
      <c r="EZ1110" s="14"/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/>
      <c r="FL1110" s="14"/>
      <c r="FM1110" s="14"/>
      <c r="FN1110" s="14"/>
      <c r="FO1110" s="14"/>
      <c r="FP1110" s="14"/>
      <c r="FQ1110" s="14"/>
      <c r="FR1110" s="14"/>
      <c r="FS1110" s="14"/>
      <c r="FT1110" s="14"/>
      <c r="FU1110" s="14"/>
      <c r="FV1110" s="14"/>
      <c r="FW1110" s="14"/>
      <c r="FX1110" s="14"/>
      <c r="FY1110" s="14"/>
      <c r="FZ1110" s="14"/>
      <c r="GA1110" s="14"/>
      <c r="GB1110" s="14"/>
      <c r="GC1110" s="14"/>
      <c r="GD1110" s="14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</row>
    <row r="1111" spans="1:196" s="286" customFormat="1">
      <c r="A1111" s="1"/>
      <c r="B1111" s="2"/>
      <c r="C1111" s="2"/>
      <c r="D1111" s="2"/>
      <c r="E1111" s="5"/>
      <c r="F1111" s="369"/>
      <c r="G1111" s="369"/>
      <c r="I1111" s="5"/>
      <c r="J1111" s="5"/>
      <c r="K1111" s="295"/>
      <c r="L1111" s="5"/>
      <c r="M1111" s="298"/>
      <c r="N1111" s="5"/>
      <c r="O1111" s="298"/>
      <c r="P1111" s="299"/>
      <c r="Q1111" s="5"/>
      <c r="R1111" s="5"/>
      <c r="S1111" s="5"/>
      <c r="T1111" s="5"/>
      <c r="U1111" s="5"/>
      <c r="V1111" s="5"/>
      <c r="W1111" s="5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/>
      <c r="EB1111" s="14"/>
      <c r="EC1111" s="14"/>
      <c r="ED1111" s="14"/>
      <c r="EE1111" s="14"/>
      <c r="EF1111" s="14"/>
      <c r="EG1111" s="14"/>
      <c r="EH1111" s="14"/>
      <c r="EI1111" s="14"/>
      <c r="EJ1111" s="14"/>
      <c r="EK1111" s="14"/>
      <c r="EL1111" s="14"/>
      <c r="EM1111" s="14"/>
      <c r="EN1111" s="14"/>
      <c r="EO1111" s="14"/>
      <c r="EP1111" s="14"/>
      <c r="EQ1111" s="14"/>
      <c r="ER1111" s="14"/>
      <c r="ES1111" s="14"/>
      <c r="ET1111" s="14"/>
      <c r="EU1111" s="14"/>
      <c r="EV1111" s="14"/>
      <c r="EW1111" s="14"/>
      <c r="EX1111" s="14"/>
      <c r="EY1111" s="14"/>
      <c r="EZ1111" s="14"/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/>
      <c r="FL1111" s="14"/>
      <c r="FM1111" s="14"/>
      <c r="FN1111" s="14"/>
      <c r="FO1111" s="14"/>
      <c r="FP1111" s="14"/>
      <c r="FQ1111" s="14"/>
      <c r="FR1111" s="14"/>
      <c r="FS1111" s="14"/>
      <c r="FT1111" s="14"/>
      <c r="FU1111" s="14"/>
      <c r="FV1111" s="14"/>
      <c r="FW1111" s="14"/>
      <c r="FX1111" s="14"/>
      <c r="FY1111" s="14"/>
      <c r="FZ1111" s="14"/>
      <c r="GA1111" s="14"/>
      <c r="GB1111" s="14"/>
      <c r="GC1111" s="14"/>
      <c r="GD1111" s="14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</row>
    <row r="1112" spans="1:196" s="286" customFormat="1">
      <c r="A1112" s="1"/>
      <c r="B1112" s="2"/>
      <c r="C1112" s="2"/>
      <c r="D1112" s="2"/>
      <c r="E1112" s="5"/>
      <c r="F1112" s="369"/>
      <c r="G1112" s="369"/>
      <c r="I1112" s="5"/>
      <c r="J1112" s="5"/>
      <c r="K1112" s="295"/>
      <c r="L1112" s="5"/>
      <c r="M1112" s="298"/>
      <c r="N1112" s="5"/>
      <c r="O1112" s="298"/>
      <c r="P1112" s="299"/>
      <c r="Q1112" s="5"/>
      <c r="R1112" s="5"/>
      <c r="S1112" s="5"/>
      <c r="T1112" s="5"/>
      <c r="U1112" s="5"/>
      <c r="V1112" s="5"/>
      <c r="W1112" s="5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/>
      <c r="DE1112" s="14"/>
      <c r="DF1112" s="14"/>
      <c r="DG1112" s="14"/>
      <c r="DH1112" s="14"/>
      <c r="DI1112" s="14"/>
      <c r="DJ1112" s="14"/>
      <c r="DK1112" s="14"/>
      <c r="DL1112" s="14"/>
      <c r="DM1112" s="14"/>
      <c r="DN1112" s="14"/>
      <c r="DO1112" s="14"/>
      <c r="DP1112" s="14"/>
      <c r="DQ1112" s="14"/>
      <c r="DR1112" s="14"/>
      <c r="DS1112" s="14"/>
      <c r="DT1112" s="14"/>
      <c r="DU1112" s="14"/>
      <c r="DV1112" s="14"/>
      <c r="DW1112" s="14"/>
      <c r="DX1112" s="14"/>
      <c r="DY1112" s="14"/>
      <c r="DZ1112" s="14"/>
      <c r="EA1112" s="14"/>
      <c r="EB1112" s="14"/>
      <c r="EC1112" s="14"/>
      <c r="ED1112" s="14"/>
      <c r="EE1112" s="14"/>
      <c r="EF1112" s="14"/>
      <c r="EG1112" s="14"/>
      <c r="EH1112" s="14"/>
      <c r="EI1112" s="14"/>
      <c r="EJ1112" s="14"/>
      <c r="EK1112" s="14"/>
      <c r="EL1112" s="14"/>
      <c r="EM1112" s="14"/>
      <c r="EN1112" s="14"/>
      <c r="EO1112" s="14"/>
      <c r="EP1112" s="14"/>
      <c r="EQ1112" s="14"/>
      <c r="ER1112" s="14"/>
      <c r="ES1112" s="14"/>
      <c r="ET1112" s="14"/>
      <c r="EU1112" s="14"/>
      <c r="EV1112" s="14"/>
      <c r="EW1112" s="14"/>
      <c r="EX1112" s="14"/>
      <c r="EY1112" s="14"/>
      <c r="EZ1112" s="14"/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/>
      <c r="FK1112" s="14"/>
      <c r="FL1112" s="14"/>
      <c r="FM1112" s="14"/>
      <c r="FN1112" s="14"/>
      <c r="FO1112" s="14"/>
      <c r="FP1112" s="14"/>
      <c r="FQ1112" s="14"/>
      <c r="FR1112" s="14"/>
      <c r="FS1112" s="14"/>
      <c r="FT1112" s="14"/>
      <c r="FU1112" s="14"/>
      <c r="FV1112" s="14"/>
      <c r="FW1112" s="14"/>
      <c r="FX1112" s="14"/>
      <c r="FY1112" s="14"/>
      <c r="FZ1112" s="14"/>
      <c r="GA1112" s="14"/>
      <c r="GB1112" s="14"/>
      <c r="GC1112" s="14"/>
      <c r="GD1112" s="14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</row>
    <row r="1113" spans="1:196" s="286" customFormat="1">
      <c r="A1113" s="1"/>
      <c r="B1113" s="2"/>
      <c r="C1113" s="2"/>
      <c r="D1113" s="2"/>
      <c r="E1113" s="5"/>
      <c r="F1113" s="369"/>
      <c r="G1113" s="369"/>
      <c r="I1113" s="5"/>
      <c r="J1113" s="5"/>
      <c r="K1113" s="295"/>
      <c r="L1113" s="5"/>
      <c r="M1113" s="298"/>
      <c r="N1113" s="5"/>
      <c r="O1113" s="298"/>
      <c r="P1113" s="299"/>
      <c r="Q1113" s="5"/>
      <c r="R1113" s="5"/>
      <c r="S1113" s="5"/>
      <c r="T1113" s="5"/>
      <c r="U1113" s="5"/>
      <c r="V1113" s="5"/>
      <c r="W1113" s="5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/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4"/>
      <c r="EF1113" s="14"/>
      <c r="EG1113" s="14"/>
      <c r="EH1113" s="14"/>
      <c r="EI1113" s="14"/>
      <c r="EJ1113" s="14"/>
      <c r="EK1113" s="14"/>
      <c r="EL1113" s="14"/>
      <c r="EM1113" s="14"/>
      <c r="EN1113" s="14"/>
      <c r="EO1113" s="14"/>
      <c r="EP1113" s="14"/>
      <c r="EQ1113" s="14"/>
      <c r="ER1113" s="14"/>
      <c r="ES1113" s="14"/>
      <c r="ET1113" s="14"/>
      <c r="EU1113" s="14"/>
      <c r="EV1113" s="14"/>
      <c r="EW1113" s="14"/>
      <c r="EX1113" s="14"/>
      <c r="EY1113" s="14"/>
      <c r="EZ1113" s="14"/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/>
      <c r="FK1113" s="14"/>
      <c r="FL1113" s="14"/>
      <c r="FM1113" s="14"/>
      <c r="FN1113" s="14"/>
      <c r="FO1113" s="14"/>
      <c r="FP1113" s="14"/>
      <c r="FQ1113" s="14"/>
      <c r="FR1113" s="14"/>
      <c r="FS1113" s="14"/>
      <c r="FT1113" s="14"/>
      <c r="FU1113" s="14"/>
      <c r="FV1113" s="14"/>
      <c r="FW1113" s="14"/>
      <c r="FX1113" s="14"/>
      <c r="FY1113" s="14"/>
      <c r="FZ1113" s="14"/>
      <c r="GA1113" s="14"/>
      <c r="GB1113" s="14"/>
      <c r="GC1113" s="14"/>
      <c r="GD1113" s="14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</row>
    <row r="1114" spans="1:196" s="286" customFormat="1">
      <c r="A1114" s="1"/>
      <c r="B1114" s="2"/>
      <c r="C1114" s="2"/>
      <c r="D1114" s="2"/>
      <c r="E1114" s="5"/>
      <c r="F1114" s="369"/>
      <c r="G1114" s="369"/>
      <c r="I1114" s="5"/>
      <c r="J1114" s="5"/>
      <c r="K1114" s="295"/>
      <c r="L1114" s="5"/>
      <c r="M1114" s="298"/>
      <c r="N1114" s="5"/>
      <c r="O1114" s="298"/>
      <c r="P1114" s="299"/>
      <c r="Q1114" s="5"/>
      <c r="R1114" s="5"/>
      <c r="S1114" s="5"/>
      <c r="T1114" s="5"/>
      <c r="U1114" s="5"/>
      <c r="V1114" s="5"/>
      <c r="W1114" s="5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/>
      <c r="DH1114" s="14"/>
      <c r="DI1114" s="14"/>
      <c r="DJ1114" s="14"/>
      <c r="DK1114" s="14"/>
      <c r="DL1114" s="14"/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4"/>
      <c r="EF1114" s="14"/>
      <c r="EG1114" s="14"/>
      <c r="EH1114" s="14"/>
      <c r="EI1114" s="14"/>
      <c r="EJ1114" s="14"/>
      <c r="EK1114" s="14"/>
      <c r="EL1114" s="14"/>
      <c r="EM1114" s="14"/>
      <c r="EN1114" s="14"/>
      <c r="EO1114" s="14"/>
      <c r="EP1114" s="14"/>
      <c r="EQ1114" s="14"/>
      <c r="ER1114" s="14"/>
      <c r="ES1114" s="14"/>
      <c r="ET1114" s="14"/>
      <c r="EU1114" s="14"/>
      <c r="EV1114" s="14"/>
      <c r="EW1114" s="14"/>
      <c r="EX1114" s="14"/>
      <c r="EY1114" s="14"/>
      <c r="EZ1114" s="14"/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/>
      <c r="FK1114" s="14"/>
      <c r="FL1114" s="14"/>
      <c r="FM1114" s="14"/>
      <c r="FN1114" s="14"/>
      <c r="FO1114" s="14"/>
      <c r="FP1114" s="14"/>
      <c r="FQ1114" s="14"/>
      <c r="FR1114" s="14"/>
      <c r="FS1114" s="14"/>
      <c r="FT1114" s="14"/>
      <c r="FU1114" s="14"/>
      <c r="FV1114" s="14"/>
      <c r="FW1114" s="14"/>
      <c r="FX1114" s="14"/>
      <c r="FY1114" s="14"/>
      <c r="FZ1114" s="14"/>
      <c r="GA1114" s="14"/>
      <c r="GB1114" s="14"/>
      <c r="GC1114" s="14"/>
      <c r="GD1114" s="14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</row>
    <row r="1115" spans="1:196" s="286" customFormat="1">
      <c r="A1115" s="1"/>
      <c r="B1115" s="2"/>
      <c r="C1115" s="2"/>
      <c r="D1115" s="2"/>
      <c r="E1115" s="5"/>
      <c r="F1115" s="369"/>
      <c r="G1115" s="369"/>
      <c r="I1115" s="5"/>
      <c r="J1115" s="5"/>
      <c r="K1115" s="295"/>
      <c r="L1115" s="5"/>
      <c r="M1115" s="298"/>
      <c r="N1115" s="5"/>
      <c r="O1115" s="298"/>
      <c r="P1115" s="299"/>
      <c r="Q1115" s="5"/>
      <c r="R1115" s="5"/>
      <c r="S1115" s="5"/>
      <c r="T1115" s="5"/>
      <c r="U1115" s="5"/>
      <c r="V1115" s="5"/>
      <c r="W1115" s="5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  <c r="FU1115" s="14"/>
      <c r="FV1115" s="14"/>
      <c r="FW1115" s="14"/>
      <c r="FX1115" s="14"/>
      <c r="FY1115" s="14"/>
      <c r="FZ1115" s="14"/>
      <c r="GA1115" s="14"/>
      <c r="GB1115" s="14"/>
      <c r="GC1115" s="14"/>
      <c r="GD1115" s="14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</row>
    <row r="1116" spans="1:196" s="286" customFormat="1">
      <c r="A1116" s="1"/>
      <c r="B1116" s="2"/>
      <c r="C1116" s="2"/>
      <c r="D1116" s="2"/>
      <c r="E1116" s="5"/>
      <c r="F1116" s="369"/>
      <c r="G1116" s="369"/>
      <c r="I1116" s="5"/>
      <c r="J1116" s="5"/>
      <c r="K1116" s="295"/>
      <c r="L1116" s="5"/>
      <c r="M1116" s="298"/>
      <c r="N1116" s="5"/>
      <c r="O1116" s="298"/>
      <c r="P1116" s="299"/>
      <c r="Q1116" s="5"/>
      <c r="R1116" s="5"/>
      <c r="S1116" s="5"/>
      <c r="T1116" s="5"/>
      <c r="U1116" s="5"/>
      <c r="V1116" s="5"/>
      <c r="W1116" s="5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4"/>
      <c r="EF1116" s="14"/>
      <c r="EG1116" s="14"/>
      <c r="EH1116" s="14"/>
      <c r="EI1116" s="14"/>
      <c r="EJ1116" s="14"/>
      <c r="EK1116" s="14"/>
      <c r="EL1116" s="14"/>
      <c r="EM1116" s="14"/>
      <c r="EN1116" s="14"/>
      <c r="EO1116" s="14"/>
      <c r="EP1116" s="14"/>
      <c r="EQ1116" s="14"/>
      <c r="ER1116" s="14"/>
      <c r="ES1116" s="14"/>
      <c r="ET1116" s="14"/>
      <c r="EU1116" s="14"/>
      <c r="EV1116" s="14"/>
      <c r="EW1116" s="14"/>
      <c r="EX1116" s="14"/>
      <c r="EY1116" s="14"/>
      <c r="EZ1116" s="14"/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/>
      <c r="FL1116" s="14"/>
      <c r="FM1116" s="14"/>
      <c r="FN1116" s="14"/>
      <c r="FO1116" s="14"/>
      <c r="FP1116" s="14"/>
      <c r="FQ1116" s="14"/>
      <c r="FR1116" s="14"/>
      <c r="FS1116" s="14"/>
      <c r="FT1116" s="14"/>
      <c r="FU1116" s="14"/>
      <c r="FV1116" s="14"/>
      <c r="FW1116" s="14"/>
      <c r="FX1116" s="14"/>
      <c r="FY1116" s="14"/>
      <c r="FZ1116" s="14"/>
      <c r="GA1116" s="14"/>
      <c r="GB1116" s="14"/>
      <c r="GC1116" s="14"/>
      <c r="GD1116" s="14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</row>
    <row r="1117" spans="1:196" s="286" customFormat="1">
      <c r="A1117" s="1"/>
      <c r="B1117" s="2"/>
      <c r="C1117" s="2"/>
      <c r="D1117" s="2"/>
      <c r="E1117" s="5"/>
      <c r="F1117" s="369"/>
      <c r="G1117" s="369"/>
      <c r="I1117" s="5"/>
      <c r="J1117" s="5"/>
      <c r="K1117" s="295"/>
      <c r="L1117" s="5"/>
      <c r="M1117" s="298"/>
      <c r="N1117" s="5"/>
      <c r="O1117" s="298"/>
      <c r="P1117" s="299"/>
      <c r="Q1117" s="5"/>
      <c r="R1117" s="5"/>
      <c r="S1117" s="5"/>
      <c r="T1117" s="5"/>
      <c r="U1117" s="5"/>
      <c r="V1117" s="5"/>
      <c r="W1117" s="5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4"/>
      <c r="EF1117" s="14"/>
      <c r="EG1117" s="14"/>
      <c r="EH1117" s="14"/>
      <c r="EI1117" s="14"/>
      <c r="EJ1117" s="14"/>
      <c r="EK1117" s="14"/>
      <c r="EL1117" s="14"/>
      <c r="EM1117" s="14"/>
      <c r="EN1117" s="14"/>
      <c r="EO1117" s="14"/>
      <c r="EP1117" s="14"/>
      <c r="EQ1117" s="14"/>
      <c r="ER1117" s="14"/>
      <c r="ES1117" s="14"/>
      <c r="ET1117" s="14"/>
      <c r="EU1117" s="14"/>
      <c r="EV1117" s="14"/>
      <c r="EW1117" s="14"/>
      <c r="EX1117" s="14"/>
      <c r="EY1117" s="14"/>
      <c r="EZ1117" s="14"/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/>
      <c r="FL1117" s="14"/>
      <c r="FM1117" s="14"/>
      <c r="FN1117" s="14"/>
      <c r="FO1117" s="14"/>
      <c r="FP1117" s="14"/>
      <c r="FQ1117" s="14"/>
      <c r="FR1117" s="14"/>
      <c r="FS1117" s="14"/>
      <c r="FT1117" s="14"/>
      <c r="FU1117" s="14"/>
      <c r="FV1117" s="14"/>
      <c r="FW1117" s="14"/>
      <c r="FX1117" s="14"/>
      <c r="FY1117" s="14"/>
      <c r="FZ1117" s="14"/>
      <c r="GA1117" s="14"/>
      <c r="GB1117" s="14"/>
      <c r="GC1117" s="14"/>
      <c r="GD1117" s="14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</row>
    <row r="1118" spans="1:196" s="286" customFormat="1">
      <c r="A1118" s="1"/>
      <c r="B1118" s="2"/>
      <c r="C1118" s="2"/>
      <c r="D1118" s="2"/>
      <c r="E1118" s="5"/>
      <c r="F1118" s="369"/>
      <c r="G1118" s="369"/>
      <c r="I1118" s="5"/>
      <c r="J1118" s="5"/>
      <c r="K1118" s="295"/>
      <c r="L1118" s="5"/>
      <c r="M1118" s="298"/>
      <c r="N1118" s="5"/>
      <c r="O1118" s="298"/>
      <c r="P1118" s="299"/>
      <c r="Q1118" s="5"/>
      <c r="R1118" s="5"/>
      <c r="S1118" s="5"/>
      <c r="T1118" s="5"/>
      <c r="U1118" s="5"/>
      <c r="V1118" s="5"/>
      <c r="W1118" s="5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4"/>
      <c r="EF1118" s="14"/>
      <c r="EG1118" s="14"/>
      <c r="EH1118" s="14"/>
      <c r="EI1118" s="14"/>
      <c r="EJ1118" s="14"/>
      <c r="EK1118" s="14"/>
      <c r="EL1118" s="14"/>
      <c r="EM1118" s="14"/>
      <c r="EN1118" s="14"/>
      <c r="EO1118" s="14"/>
      <c r="EP1118" s="14"/>
      <c r="EQ1118" s="14"/>
      <c r="ER1118" s="14"/>
      <c r="ES1118" s="14"/>
      <c r="ET1118" s="14"/>
      <c r="EU1118" s="14"/>
      <c r="EV1118" s="14"/>
      <c r="EW1118" s="14"/>
      <c r="EX1118" s="14"/>
      <c r="EY1118" s="14"/>
      <c r="EZ1118" s="14"/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/>
      <c r="FL1118" s="14"/>
      <c r="FM1118" s="14"/>
      <c r="FN1118" s="14"/>
      <c r="FO1118" s="14"/>
      <c r="FP1118" s="14"/>
      <c r="FQ1118" s="14"/>
      <c r="FR1118" s="14"/>
      <c r="FS1118" s="14"/>
      <c r="FT1118" s="14"/>
      <c r="FU1118" s="14"/>
      <c r="FV1118" s="14"/>
      <c r="FW1118" s="14"/>
      <c r="FX1118" s="14"/>
      <c r="FY1118" s="14"/>
      <c r="FZ1118" s="14"/>
      <c r="GA1118" s="14"/>
      <c r="GB1118" s="14"/>
      <c r="GC1118" s="14"/>
      <c r="GD1118" s="14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</row>
    <row r="1119" spans="1:196" s="286" customFormat="1">
      <c r="A1119" s="1"/>
      <c r="B1119" s="2"/>
      <c r="C1119" s="2"/>
      <c r="D1119" s="2"/>
      <c r="E1119" s="5"/>
      <c r="F1119" s="369"/>
      <c r="G1119" s="369"/>
      <c r="I1119" s="5"/>
      <c r="J1119" s="5"/>
      <c r="K1119" s="295"/>
      <c r="L1119" s="5"/>
      <c r="M1119" s="298"/>
      <c r="N1119" s="5"/>
      <c r="O1119" s="298"/>
      <c r="P1119" s="299"/>
      <c r="Q1119" s="5"/>
      <c r="R1119" s="5"/>
      <c r="S1119" s="5"/>
      <c r="T1119" s="5"/>
      <c r="U1119" s="5"/>
      <c r="V1119" s="5"/>
      <c r="W1119" s="5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4"/>
      <c r="EF1119" s="14"/>
      <c r="EG1119" s="14"/>
      <c r="EH1119" s="14"/>
      <c r="EI1119" s="14"/>
      <c r="EJ1119" s="14"/>
      <c r="EK1119" s="14"/>
      <c r="EL1119" s="14"/>
      <c r="EM1119" s="14"/>
      <c r="EN1119" s="14"/>
      <c r="EO1119" s="14"/>
      <c r="EP1119" s="14"/>
      <c r="EQ1119" s="14"/>
      <c r="ER1119" s="14"/>
      <c r="ES1119" s="14"/>
      <c r="ET1119" s="14"/>
      <c r="EU1119" s="14"/>
      <c r="EV1119" s="14"/>
      <c r="EW1119" s="14"/>
      <c r="EX1119" s="14"/>
      <c r="EY1119" s="14"/>
      <c r="EZ1119" s="14"/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/>
      <c r="FL1119" s="14"/>
      <c r="FM1119" s="14"/>
      <c r="FN1119" s="14"/>
      <c r="FO1119" s="14"/>
      <c r="FP1119" s="14"/>
      <c r="FQ1119" s="14"/>
      <c r="FR1119" s="14"/>
      <c r="FS1119" s="14"/>
      <c r="FT1119" s="14"/>
      <c r="FU1119" s="14"/>
      <c r="FV1119" s="14"/>
      <c r="FW1119" s="14"/>
      <c r="FX1119" s="14"/>
      <c r="FY1119" s="14"/>
      <c r="FZ1119" s="14"/>
      <c r="GA1119" s="14"/>
      <c r="GB1119" s="14"/>
      <c r="GC1119" s="14"/>
      <c r="GD1119" s="14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</row>
    <row r="1120" spans="1:196" s="286" customFormat="1">
      <c r="A1120" s="1"/>
      <c r="B1120" s="2"/>
      <c r="C1120" s="2"/>
      <c r="D1120" s="2"/>
      <c r="E1120" s="5"/>
      <c r="F1120" s="369"/>
      <c r="G1120" s="369"/>
      <c r="I1120" s="5"/>
      <c r="J1120" s="5"/>
      <c r="K1120" s="295"/>
      <c r="L1120" s="5"/>
      <c r="M1120" s="298"/>
      <c r="N1120" s="5"/>
      <c r="O1120" s="298"/>
      <c r="P1120" s="299"/>
      <c r="Q1120" s="5"/>
      <c r="R1120" s="5"/>
      <c r="S1120" s="5"/>
      <c r="T1120" s="5"/>
      <c r="U1120" s="5"/>
      <c r="V1120" s="5"/>
      <c r="W1120" s="5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4"/>
      <c r="EF1120" s="14"/>
      <c r="EG1120" s="14"/>
      <c r="EH1120" s="14"/>
      <c r="EI1120" s="14"/>
      <c r="EJ1120" s="14"/>
      <c r="EK1120" s="14"/>
      <c r="EL1120" s="14"/>
      <c r="EM1120" s="14"/>
      <c r="EN1120" s="14"/>
      <c r="EO1120" s="14"/>
      <c r="EP1120" s="14"/>
      <c r="EQ1120" s="14"/>
      <c r="ER1120" s="14"/>
      <c r="ES1120" s="14"/>
      <c r="ET1120" s="14"/>
      <c r="EU1120" s="14"/>
      <c r="EV1120" s="14"/>
      <c r="EW1120" s="14"/>
      <c r="EX1120" s="14"/>
      <c r="EY1120" s="14"/>
      <c r="EZ1120" s="14"/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/>
      <c r="FL1120" s="14"/>
      <c r="FM1120" s="14"/>
      <c r="FN1120" s="14"/>
      <c r="FO1120" s="14"/>
      <c r="FP1120" s="14"/>
      <c r="FQ1120" s="14"/>
      <c r="FR1120" s="14"/>
      <c r="FS1120" s="14"/>
      <c r="FT1120" s="14"/>
      <c r="FU1120" s="14"/>
      <c r="FV1120" s="14"/>
      <c r="FW1120" s="14"/>
      <c r="FX1120" s="14"/>
      <c r="FY1120" s="14"/>
      <c r="FZ1120" s="14"/>
      <c r="GA1120" s="14"/>
      <c r="GB1120" s="14"/>
      <c r="GC1120" s="14"/>
      <c r="GD1120" s="14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</row>
    <row r="1121" spans="1:196" s="286" customFormat="1">
      <c r="A1121" s="1"/>
      <c r="B1121" s="2"/>
      <c r="C1121" s="2"/>
      <c r="D1121" s="2"/>
      <c r="E1121" s="5"/>
      <c r="F1121" s="369"/>
      <c r="G1121" s="369"/>
      <c r="I1121" s="5"/>
      <c r="J1121" s="5"/>
      <c r="K1121" s="295"/>
      <c r="L1121" s="5"/>
      <c r="M1121" s="298"/>
      <c r="N1121" s="5"/>
      <c r="O1121" s="298"/>
      <c r="P1121" s="299"/>
      <c r="Q1121" s="5"/>
      <c r="R1121" s="5"/>
      <c r="S1121" s="5"/>
      <c r="T1121" s="5"/>
      <c r="U1121" s="5"/>
      <c r="V1121" s="5"/>
      <c r="W1121" s="5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4"/>
      <c r="EF1121" s="14"/>
      <c r="EG1121" s="14"/>
      <c r="EH1121" s="14"/>
      <c r="EI1121" s="14"/>
      <c r="EJ1121" s="14"/>
      <c r="EK1121" s="14"/>
      <c r="EL1121" s="14"/>
      <c r="EM1121" s="14"/>
      <c r="EN1121" s="14"/>
      <c r="EO1121" s="14"/>
      <c r="EP1121" s="14"/>
      <c r="EQ1121" s="14"/>
      <c r="ER1121" s="14"/>
      <c r="ES1121" s="14"/>
      <c r="ET1121" s="14"/>
      <c r="EU1121" s="14"/>
      <c r="EV1121" s="14"/>
      <c r="EW1121" s="14"/>
      <c r="EX1121" s="14"/>
      <c r="EY1121" s="14"/>
      <c r="EZ1121" s="14"/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/>
      <c r="FL1121" s="14"/>
      <c r="FM1121" s="14"/>
      <c r="FN1121" s="14"/>
      <c r="FO1121" s="14"/>
      <c r="FP1121" s="14"/>
      <c r="FQ1121" s="14"/>
      <c r="FR1121" s="14"/>
      <c r="FS1121" s="14"/>
      <c r="FT1121" s="14"/>
      <c r="FU1121" s="14"/>
      <c r="FV1121" s="14"/>
      <c r="FW1121" s="14"/>
      <c r="FX1121" s="14"/>
      <c r="FY1121" s="14"/>
      <c r="FZ1121" s="14"/>
      <c r="GA1121" s="14"/>
      <c r="GB1121" s="14"/>
      <c r="GC1121" s="14"/>
      <c r="GD1121" s="14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</row>
    <row r="1122" spans="1:196" s="286" customFormat="1">
      <c r="A1122" s="1"/>
      <c r="B1122" s="2"/>
      <c r="C1122" s="2"/>
      <c r="D1122" s="2"/>
      <c r="E1122" s="5"/>
      <c r="F1122" s="369"/>
      <c r="G1122" s="369"/>
      <c r="I1122" s="5"/>
      <c r="J1122" s="5"/>
      <c r="K1122" s="295"/>
      <c r="L1122" s="5"/>
      <c r="M1122" s="298"/>
      <c r="N1122" s="5"/>
      <c r="O1122" s="298"/>
      <c r="P1122" s="299"/>
      <c r="Q1122" s="5"/>
      <c r="R1122" s="5"/>
      <c r="S1122" s="5"/>
      <c r="T1122" s="5"/>
      <c r="U1122" s="5"/>
      <c r="V1122" s="5"/>
      <c r="W1122" s="5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4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4"/>
      <c r="EE1122" s="14"/>
      <c r="EF1122" s="14"/>
      <c r="EG1122" s="14"/>
      <c r="EH1122" s="14"/>
      <c r="EI1122" s="14"/>
      <c r="EJ1122" s="14"/>
      <c r="EK1122" s="14"/>
      <c r="EL1122" s="14"/>
      <c r="EM1122" s="14"/>
      <c r="EN1122" s="14"/>
      <c r="EO1122" s="14"/>
      <c r="EP1122" s="14"/>
      <c r="EQ1122" s="14"/>
      <c r="ER1122" s="14"/>
      <c r="ES1122" s="14"/>
      <c r="ET1122" s="14"/>
      <c r="EU1122" s="14"/>
      <c r="EV1122" s="14"/>
      <c r="EW1122" s="14"/>
      <c r="EX1122" s="14"/>
      <c r="EY1122" s="14"/>
      <c r="EZ1122" s="14"/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/>
      <c r="FK1122" s="14"/>
      <c r="FL1122" s="14"/>
      <c r="FM1122" s="14"/>
      <c r="FN1122" s="14"/>
      <c r="FO1122" s="14"/>
      <c r="FP1122" s="14"/>
      <c r="FQ1122" s="14"/>
      <c r="FR1122" s="14"/>
      <c r="FS1122" s="14"/>
      <c r="FT1122" s="14"/>
      <c r="FU1122" s="14"/>
      <c r="FV1122" s="14"/>
      <c r="FW1122" s="14"/>
      <c r="FX1122" s="14"/>
      <c r="FY1122" s="14"/>
      <c r="FZ1122" s="14"/>
      <c r="GA1122" s="14"/>
      <c r="GB1122" s="14"/>
      <c r="GC1122" s="14"/>
      <c r="GD1122" s="14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</row>
    <row r="1123" spans="1:196" s="286" customFormat="1">
      <c r="A1123" s="1"/>
      <c r="B1123" s="2"/>
      <c r="C1123" s="2"/>
      <c r="D1123" s="2"/>
      <c r="E1123" s="5"/>
      <c r="F1123" s="369"/>
      <c r="G1123" s="369"/>
      <c r="I1123" s="5"/>
      <c r="J1123" s="5"/>
      <c r="K1123" s="295"/>
      <c r="L1123" s="5"/>
      <c r="M1123" s="298"/>
      <c r="N1123" s="5"/>
      <c r="O1123" s="298"/>
      <c r="P1123" s="299"/>
      <c r="Q1123" s="5"/>
      <c r="R1123" s="5"/>
      <c r="S1123" s="5"/>
      <c r="T1123" s="5"/>
      <c r="U1123" s="5"/>
      <c r="V1123" s="5"/>
      <c r="W1123" s="5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  <c r="DS1123" s="14"/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4"/>
      <c r="EF1123" s="14"/>
      <c r="EG1123" s="14"/>
      <c r="EH1123" s="14"/>
      <c r="EI1123" s="14"/>
      <c r="EJ1123" s="14"/>
      <c r="EK1123" s="14"/>
      <c r="EL1123" s="14"/>
      <c r="EM1123" s="14"/>
      <c r="EN1123" s="14"/>
      <c r="EO1123" s="14"/>
      <c r="EP1123" s="14"/>
      <c r="EQ1123" s="14"/>
      <c r="ER1123" s="14"/>
      <c r="ES1123" s="14"/>
      <c r="ET1123" s="14"/>
      <c r="EU1123" s="14"/>
      <c r="EV1123" s="14"/>
      <c r="EW1123" s="14"/>
      <c r="EX1123" s="14"/>
      <c r="EY1123" s="14"/>
      <c r="EZ1123" s="14"/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/>
      <c r="FK1123" s="14"/>
      <c r="FL1123" s="14"/>
      <c r="FM1123" s="14"/>
      <c r="FN1123" s="14"/>
      <c r="FO1123" s="14"/>
      <c r="FP1123" s="14"/>
      <c r="FQ1123" s="14"/>
      <c r="FR1123" s="14"/>
      <c r="FS1123" s="14"/>
      <c r="FT1123" s="14"/>
      <c r="FU1123" s="14"/>
      <c r="FV1123" s="14"/>
      <c r="FW1123" s="14"/>
      <c r="FX1123" s="14"/>
      <c r="FY1123" s="14"/>
      <c r="FZ1123" s="14"/>
      <c r="GA1123" s="14"/>
      <c r="GB1123" s="14"/>
      <c r="GC1123" s="14"/>
      <c r="GD1123" s="14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</row>
    <row r="1124" spans="1:196" s="286" customFormat="1">
      <c r="A1124" s="1"/>
      <c r="B1124" s="2"/>
      <c r="C1124" s="2"/>
      <c r="D1124" s="2"/>
      <c r="E1124" s="5"/>
      <c r="F1124" s="369"/>
      <c r="G1124" s="369"/>
      <c r="I1124" s="5"/>
      <c r="J1124" s="5"/>
      <c r="K1124" s="295"/>
      <c r="L1124" s="5"/>
      <c r="M1124" s="298"/>
      <c r="N1124" s="5"/>
      <c r="O1124" s="298"/>
      <c r="P1124" s="299"/>
      <c r="Q1124" s="5"/>
      <c r="R1124" s="5"/>
      <c r="S1124" s="5"/>
      <c r="T1124" s="5"/>
      <c r="U1124" s="5"/>
      <c r="V1124" s="5"/>
      <c r="W1124" s="5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4"/>
      <c r="EF1124" s="14"/>
      <c r="EG1124" s="14"/>
      <c r="EH1124" s="14"/>
      <c r="EI1124" s="14"/>
      <c r="EJ1124" s="14"/>
      <c r="EK1124" s="14"/>
      <c r="EL1124" s="14"/>
      <c r="EM1124" s="14"/>
      <c r="EN1124" s="14"/>
      <c r="EO1124" s="14"/>
      <c r="EP1124" s="14"/>
      <c r="EQ1124" s="14"/>
      <c r="ER1124" s="14"/>
      <c r="ES1124" s="14"/>
      <c r="ET1124" s="14"/>
      <c r="EU1124" s="14"/>
      <c r="EV1124" s="14"/>
      <c r="EW1124" s="14"/>
      <c r="EX1124" s="14"/>
      <c r="EY1124" s="14"/>
      <c r="EZ1124" s="14"/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/>
      <c r="FL1124" s="14"/>
      <c r="FM1124" s="14"/>
      <c r="FN1124" s="14"/>
      <c r="FO1124" s="14"/>
      <c r="FP1124" s="14"/>
      <c r="FQ1124" s="14"/>
      <c r="FR1124" s="14"/>
      <c r="FS1124" s="14"/>
      <c r="FT1124" s="14"/>
      <c r="FU1124" s="14"/>
      <c r="FV1124" s="14"/>
      <c r="FW1124" s="14"/>
      <c r="FX1124" s="14"/>
      <c r="FY1124" s="14"/>
      <c r="FZ1124" s="14"/>
      <c r="GA1124" s="14"/>
      <c r="GB1124" s="14"/>
      <c r="GC1124" s="14"/>
      <c r="GD1124" s="14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</row>
    <row r="1125" spans="1:196" s="286" customFormat="1">
      <c r="A1125" s="1"/>
      <c r="B1125" s="2"/>
      <c r="C1125" s="2"/>
      <c r="D1125" s="2"/>
      <c r="E1125" s="5"/>
      <c r="F1125" s="369"/>
      <c r="G1125" s="369"/>
      <c r="I1125" s="5"/>
      <c r="J1125" s="5"/>
      <c r="K1125" s="295"/>
      <c r="L1125" s="5"/>
      <c r="M1125" s="298"/>
      <c r="N1125" s="5"/>
      <c r="O1125" s="298"/>
      <c r="P1125" s="299"/>
      <c r="Q1125" s="5"/>
      <c r="R1125" s="5"/>
      <c r="S1125" s="5"/>
      <c r="T1125" s="5"/>
      <c r="U1125" s="5"/>
      <c r="V1125" s="5"/>
      <c r="W1125" s="5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4"/>
      <c r="EF1125" s="14"/>
      <c r="EG1125" s="14"/>
      <c r="EH1125" s="14"/>
      <c r="EI1125" s="14"/>
      <c r="EJ1125" s="14"/>
      <c r="EK1125" s="14"/>
      <c r="EL1125" s="14"/>
      <c r="EM1125" s="14"/>
      <c r="EN1125" s="14"/>
      <c r="EO1125" s="14"/>
      <c r="EP1125" s="14"/>
      <c r="EQ1125" s="14"/>
      <c r="ER1125" s="14"/>
      <c r="ES1125" s="14"/>
      <c r="ET1125" s="14"/>
      <c r="EU1125" s="14"/>
      <c r="EV1125" s="14"/>
      <c r="EW1125" s="14"/>
      <c r="EX1125" s="14"/>
      <c r="EY1125" s="14"/>
      <c r="EZ1125" s="14"/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/>
      <c r="FK1125" s="14"/>
      <c r="FL1125" s="14"/>
      <c r="FM1125" s="14"/>
      <c r="FN1125" s="14"/>
      <c r="FO1125" s="14"/>
      <c r="FP1125" s="14"/>
      <c r="FQ1125" s="14"/>
      <c r="FR1125" s="14"/>
      <c r="FS1125" s="14"/>
      <c r="FT1125" s="14"/>
      <c r="FU1125" s="14"/>
      <c r="FV1125" s="14"/>
      <c r="FW1125" s="14"/>
      <c r="FX1125" s="14"/>
      <c r="FY1125" s="14"/>
      <c r="FZ1125" s="14"/>
      <c r="GA1125" s="14"/>
      <c r="GB1125" s="14"/>
      <c r="GC1125" s="14"/>
      <c r="GD1125" s="14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</row>
    <row r="1126" spans="1:196" s="286" customFormat="1">
      <c r="A1126" s="1"/>
      <c r="B1126" s="2"/>
      <c r="C1126" s="2"/>
      <c r="D1126" s="2"/>
      <c r="E1126" s="5"/>
      <c r="F1126" s="369"/>
      <c r="G1126" s="369"/>
      <c r="I1126" s="5"/>
      <c r="J1126" s="5"/>
      <c r="K1126" s="295"/>
      <c r="L1126" s="5"/>
      <c r="M1126" s="298"/>
      <c r="N1126" s="5"/>
      <c r="O1126" s="298"/>
      <c r="P1126" s="299"/>
      <c r="Q1126" s="5"/>
      <c r="R1126" s="5"/>
      <c r="S1126" s="5"/>
      <c r="T1126" s="5"/>
      <c r="U1126" s="5"/>
      <c r="V1126" s="5"/>
      <c r="W1126" s="5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/>
      <c r="ED1126" s="14"/>
      <c r="EE1126" s="14"/>
      <c r="EF1126" s="14"/>
      <c r="EG1126" s="14"/>
      <c r="EH1126" s="14"/>
      <c r="EI1126" s="14"/>
      <c r="EJ1126" s="14"/>
      <c r="EK1126" s="14"/>
      <c r="EL1126" s="14"/>
      <c r="EM1126" s="14"/>
      <c r="EN1126" s="14"/>
      <c r="EO1126" s="14"/>
      <c r="EP1126" s="14"/>
      <c r="EQ1126" s="14"/>
      <c r="ER1126" s="14"/>
      <c r="ES1126" s="14"/>
      <c r="ET1126" s="14"/>
      <c r="EU1126" s="14"/>
      <c r="EV1126" s="14"/>
      <c r="EW1126" s="14"/>
      <c r="EX1126" s="14"/>
      <c r="EY1126" s="14"/>
      <c r="EZ1126" s="14"/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/>
      <c r="FL1126" s="14"/>
      <c r="FM1126" s="14"/>
      <c r="FN1126" s="14"/>
      <c r="FO1126" s="14"/>
      <c r="FP1126" s="14"/>
      <c r="FQ1126" s="14"/>
      <c r="FR1126" s="14"/>
      <c r="FS1126" s="14"/>
      <c r="FT1126" s="14"/>
      <c r="FU1126" s="14"/>
      <c r="FV1126" s="14"/>
      <c r="FW1126" s="14"/>
      <c r="FX1126" s="14"/>
      <c r="FY1126" s="14"/>
      <c r="FZ1126" s="14"/>
      <c r="GA1126" s="14"/>
      <c r="GB1126" s="14"/>
      <c r="GC1126" s="14"/>
      <c r="GD1126" s="14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</row>
    <row r="1127" spans="1:196" s="286" customFormat="1">
      <c r="A1127" s="1"/>
      <c r="B1127" s="2"/>
      <c r="C1127" s="2"/>
      <c r="D1127" s="2"/>
      <c r="E1127" s="5"/>
      <c r="F1127" s="369"/>
      <c r="G1127" s="369"/>
      <c r="I1127" s="5"/>
      <c r="J1127" s="5"/>
      <c r="K1127" s="295"/>
      <c r="L1127" s="5"/>
      <c r="M1127" s="298"/>
      <c r="N1127" s="5"/>
      <c r="O1127" s="298"/>
      <c r="P1127" s="299"/>
      <c r="Q1127" s="5"/>
      <c r="R1127" s="5"/>
      <c r="S1127" s="5"/>
      <c r="T1127" s="5"/>
      <c r="U1127" s="5"/>
      <c r="V1127" s="5"/>
      <c r="W1127" s="5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4"/>
      <c r="EF1127" s="14"/>
      <c r="EG1127" s="14"/>
      <c r="EH1127" s="14"/>
      <c r="EI1127" s="14"/>
      <c r="EJ1127" s="14"/>
      <c r="EK1127" s="14"/>
      <c r="EL1127" s="14"/>
      <c r="EM1127" s="14"/>
      <c r="EN1127" s="14"/>
      <c r="EO1127" s="14"/>
      <c r="EP1127" s="14"/>
      <c r="EQ1127" s="14"/>
      <c r="ER1127" s="14"/>
      <c r="ES1127" s="14"/>
      <c r="ET1127" s="14"/>
      <c r="EU1127" s="14"/>
      <c r="EV1127" s="14"/>
      <c r="EW1127" s="14"/>
      <c r="EX1127" s="14"/>
      <c r="EY1127" s="14"/>
      <c r="EZ1127" s="14"/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/>
      <c r="FL1127" s="14"/>
      <c r="FM1127" s="14"/>
      <c r="FN1127" s="14"/>
      <c r="FO1127" s="14"/>
      <c r="FP1127" s="14"/>
      <c r="FQ1127" s="14"/>
      <c r="FR1127" s="14"/>
      <c r="FS1127" s="14"/>
      <c r="FT1127" s="14"/>
      <c r="FU1127" s="14"/>
      <c r="FV1127" s="14"/>
      <c r="FW1127" s="14"/>
      <c r="FX1127" s="14"/>
      <c r="FY1127" s="14"/>
      <c r="FZ1127" s="14"/>
      <c r="GA1127" s="14"/>
      <c r="GB1127" s="14"/>
      <c r="GC1127" s="14"/>
      <c r="GD1127" s="14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</row>
    <row r="1128" spans="1:196" s="286" customFormat="1">
      <c r="A1128" s="1"/>
      <c r="B1128" s="2"/>
      <c r="C1128" s="2"/>
      <c r="D1128" s="2"/>
      <c r="E1128" s="5"/>
      <c r="F1128" s="369"/>
      <c r="G1128" s="369"/>
      <c r="I1128" s="5"/>
      <c r="J1128" s="5"/>
      <c r="K1128" s="295"/>
      <c r="L1128" s="5"/>
      <c r="M1128" s="298"/>
      <c r="N1128" s="5"/>
      <c r="O1128" s="298"/>
      <c r="P1128" s="299"/>
      <c r="Q1128" s="5"/>
      <c r="R1128" s="5"/>
      <c r="S1128" s="5"/>
      <c r="T1128" s="5"/>
      <c r="U1128" s="5"/>
      <c r="V1128" s="5"/>
      <c r="W1128" s="5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4"/>
      <c r="EF1128" s="14"/>
      <c r="EG1128" s="14"/>
      <c r="EH1128" s="14"/>
      <c r="EI1128" s="14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  <c r="ET1128" s="14"/>
      <c r="EU1128" s="14"/>
      <c r="EV1128" s="14"/>
      <c r="EW1128" s="14"/>
      <c r="EX1128" s="14"/>
      <c r="EY1128" s="14"/>
      <c r="EZ1128" s="14"/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/>
      <c r="FL1128" s="14"/>
      <c r="FM1128" s="14"/>
      <c r="FN1128" s="14"/>
      <c r="FO1128" s="14"/>
      <c r="FP1128" s="14"/>
      <c r="FQ1128" s="14"/>
      <c r="FR1128" s="14"/>
      <c r="FS1128" s="14"/>
      <c r="FT1128" s="14"/>
      <c r="FU1128" s="14"/>
      <c r="FV1128" s="14"/>
      <c r="FW1128" s="14"/>
      <c r="FX1128" s="14"/>
      <c r="FY1128" s="14"/>
      <c r="FZ1128" s="14"/>
      <c r="GA1128" s="14"/>
      <c r="GB1128" s="14"/>
      <c r="GC1128" s="14"/>
      <c r="GD1128" s="14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</row>
    <row r="1129" spans="1:196" s="286" customFormat="1">
      <c r="A1129" s="1"/>
      <c r="B1129" s="2"/>
      <c r="C1129" s="2"/>
      <c r="D1129" s="2"/>
      <c r="E1129" s="5"/>
      <c r="F1129" s="369"/>
      <c r="G1129" s="369"/>
      <c r="I1129" s="5"/>
      <c r="J1129" s="5"/>
      <c r="K1129" s="295"/>
      <c r="L1129" s="5"/>
      <c r="M1129" s="298"/>
      <c r="N1129" s="5"/>
      <c r="O1129" s="298"/>
      <c r="P1129" s="299"/>
      <c r="Q1129" s="5"/>
      <c r="R1129" s="5"/>
      <c r="S1129" s="5"/>
      <c r="T1129" s="5"/>
      <c r="U1129" s="5"/>
      <c r="V1129" s="5"/>
      <c r="W1129" s="5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4"/>
      <c r="EF1129" s="14"/>
      <c r="EG1129" s="14"/>
      <c r="EH1129" s="14"/>
      <c r="EI1129" s="14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  <c r="ET1129" s="14"/>
      <c r="EU1129" s="14"/>
      <c r="EV1129" s="14"/>
      <c r="EW1129" s="14"/>
      <c r="EX1129" s="14"/>
      <c r="EY1129" s="14"/>
      <c r="EZ1129" s="14"/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/>
      <c r="FL1129" s="14"/>
      <c r="FM1129" s="14"/>
      <c r="FN1129" s="14"/>
      <c r="FO1129" s="14"/>
      <c r="FP1129" s="14"/>
      <c r="FQ1129" s="14"/>
      <c r="FR1129" s="14"/>
      <c r="FS1129" s="14"/>
      <c r="FT1129" s="14"/>
      <c r="FU1129" s="14"/>
      <c r="FV1129" s="14"/>
      <c r="FW1129" s="14"/>
      <c r="FX1129" s="14"/>
      <c r="FY1129" s="14"/>
      <c r="FZ1129" s="14"/>
      <c r="GA1129" s="14"/>
      <c r="GB1129" s="14"/>
      <c r="GC1129" s="14"/>
      <c r="GD1129" s="14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</row>
    <row r="1130" spans="1:196" s="286" customFormat="1">
      <c r="A1130" s="1"/>
      <c r="B1130" s="2"/>
      <c r="C1130" s="2"/>
      <c r="D1130" s="2"/>
      <c r="E1130" s="5"/>
      <c r="F1130" s="369"/>
      <c r="G1130" s="369"/>
      <c r="I1130" s="5"/>
      <c r="J1130" s="5"/>
      <c r="K1130" s="295"/>
      <c r="L1130" s="5"/>
      <c r="M1130" s="298"/>
      <c r="N1130" s="5"/>
      <c r="O1130" s="298"/>
      <c r="P1130" s="299"/>
      <c r="Q1130" s="5"/>
      <c r="R1130" s="5"/>
      <c r="S1130" s="5"/>
      <c r="T1130" s="5"/>
      <c r="U1130" s="5"/>
      <c r="V1130" s="5"/>
      <c r="W1130" s="5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4"/>
      <c r="EF1130" s="14"/>
      <c r="EG1130" s="14"/>
      <c r="EH1130" s="14"/>
      <c r="EI1130" s="14"/>
      <c r="EJ1130" s="14"/>
      <c r="EK1130" s="14"/>
      <c r="EL1130" s="14"/>
      <c r="EM1130" s="14"/>
      <c r="EN1130" s="14"/>
      <c r="EO1130" s="14"/>
      <c r="EP1130" s="14"/>
      <c r="EQ1130" s="14"/>
      <c r="ER1130" s="14"/>
      <c r="ES1130" s="14"/>
      <c r="ET1130" s="14"/>
      <c r="EU1130" s="14"/>
      <c r="EV1130" s="14"/>
      <c r="EW1130" s="14"/>
      <c r="EX1130" s="14"/>
      <c r="EY1130" s="14"/>
      <c r="EZ1130" s="14"/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/>
      <c r="FL1130" s="14"/>
      <c r="FM1130" s="14"/>
      <c r="FN1130" s="14"/>
      <c r="FO1130" s="14"/>
      <c r="FP1130" s="14"/>
      <c r="FQ1130" s="14"/>
      <c r="FR1130" s="14"/>
      <c r="FS1130" s="14"/>
      <c r="FT1130" s="14"/>
      <c r="FU1130" s="14"/>
      <c r="FV1130" s="14"/>
      <c r="FW1130" s="14"/>
      <c r="FX1130" s="14"/>
      <c r="FY1130" s="14"/>
      <c r="FZ1130" s="14"/>
      <c r="GA1130" s="14"/>
      <c r="GB1130" s="14"/>
      <c r="GC1130" s="14"/>
      <c r="GD1130" s="14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</row>
    <row r="1131" spans="1:196" s="286" customFormat="1">
      <c r="A1131" s="1"/>
      <c r="B1131" s="2"/>
      <c r="C1131" s="2"/>
      <c r="D1131" s="2"/>
      <c r="E1131" s="5"/>
      <c r="F1131" s="369"/>
      <c r="G1131" s="369"/>
      <c r="I1131" s="5"/>
      <c r="J1131" s="5"/>
      <c r="K1131" s="295"/>
      <c r="L1131" s="5"/>
      <c r="M1131" s="298"/>
      <c r="N1131" s="5"/>
      <c r="O1131" s="298"/>
      <c r="P1131" s="299"/>
      <c r="Q1131" s="5"/>
      <c r="R1131" s="5"/>
      <c r="S1131" s="5"/>
      <c r="T1131" s="5"/>
      <c r="U1131" s="5"/>
      <c r="V1131" s="5"/>
      <c r="W1131" s="5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4"/>
      <c r="EF1131" s="14"/>
      <c r="EG1131" s="14"/>
      <c r="EH1131" s="14"/>
      <c r="EI1131" s="14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  <c r="ET1131" s="14"/>
      <c r="EU1131" s="14"/>
      <c r="EV1131" s="14"/>
      <c r="EW1131" s="14"/>
      <c r="EX1131" s="14"/>
      <c r="EY1131" s="14"/>
      <c r="EZ1131" s="14"/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/>
      <c r="FL1131" s="14"/>
      <c r="FM1131" s="14"/>
      <c r="FN1131" s="14"/>
      <c r="FO1131" s="14"/>
      <c r="FP1131" s="14"/>
      <c r="FQ1131" s="14"/>
      <c r="FR1131" s="14"/>
      <c r="FS1131" s="14"/>
      <c r="FT1131" s="14"/>
      <c r="FU1131" s="14"/>
      <c r="FV1131" s="14"/>
      <c r="FW1131" s="14"/>
      <c r="FX1131" s="14"/>
      <c r="FY1131" s="14"/>
      <c r="FZ1131" s="14"/>
      <c r="GA1131" s="14"/>
      <c r="GB1131" s="14"/>
      <c r="GC1131" s="14"/>
      <c r="GD1131" s="14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</row>
    <row r="1132" spans="1:196" s="286" customFormat="1">
      <c r="A1132" s="1"/>
      <c r="B1132" s="2"/>
      <c r="C1132" s="2"/>
      <c r="D1132" s="2"/>
      <c r="E1132" s="5"/>
      <c r="F1132" s="369"/>
      <c r="G1132" s="369"/>
      <c r="I1132" s="5"/>
      <c r="J1132" s="5"/>
      <c r="K1132" s="295"/>
      <c r="L1132" s="5"/>
      <c r="M1132" s="298"/>
      <c r="N1132" s="5"/>
      <c r="O1132" s="298"/>
      <c r="P1132" s="299"/>
      <c r="Q1132" s="5"/>
      <c r="R1132" s="5"/>
      <c r="S1132" s="5"/>
      <c r="T1132" s="5"/>
      <c r="U1132" s="5"/>
      <c r="V1132" s="5"/>
      <c r="W1132" s="5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4"/>
      <c r="EF1132" s="14"/>
      <c r="EG1132" s="14"/>
      <c r="EH1132" s="14"/>
      <c r="EI1132" s="14"/>
      <c r="EJ1132" s="14"/>
      <c r="EK1132" s="14"/>
      <c r="EL1132" s="14"/>
      <c r="EM1132" s="14"/>
      <c r="EN1132" s="14"/>
      <c r="EO1132" s="14"/>
      <c r="EP1132" s="14"/>
      <c r="EQ1132" s="14"/>
      <c r="ER1132" s="14"/>
      <c r="ES1132" s="14"/>
      <c r="ET1132" s="14"/>
      <c r="EU1132" s="14"/>
      <c r="EV1132" s="14"/>
      <c r="EW1132" s="14"/>
      <c r="EX1132" s="14"/>
      <c r="EY1132" s="14"/>
      <c r="EZ1132" s="14"/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/>
      <c r="FK1132" s="14"/>
      <c r="FL1132" s="14"/>
      <c r="FM1132" s="14"/>
      <c r="FN1132" s="14"/>
      <c r="FO1132" s="14"/>
      <c r="FP1132" s="14"/>
      <c r="FQ1132" s="14"/>
      <c r="FR1132" s="14"/>
      <c r="FS1132" s="14"/>
      <c r="FT1132" s="14"/>
      <c r="FU1132" s="14"/>
      <c r="FV1132" s="14"/>
      <c r="FW1132" s="14"/>
      <c r="FX1132" s="14"/>
      <c r="FY1132" s="14"/>
      <c r="FZ1132" s="14"/>
      <c r="GA1132" s="14"/>
      <c r="GB1132" s="14"/>
      <c r="GC1132" s="14"/>
      <c r="GD1132" s="14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</row>
    <row r="1133" spans="1:196" s="286" customFormat="1">
      <c r="A1133" s="1"/>
      <c r="B1133" s="2"/>
      <c r="C1133" s="2"/>
      <c r="D1133" s="2"/>
      <c r="E1133" s="5"/>
      <c r="F1133" s="369"/>
      <c r="G1133" s="369"/>
      <c r="I1133" s="5"/>
      <c r="J1133" s="5"/>
      <c r="K1133" s="295"/>
      <c r="L1133" s="5"/>
      <c r="M1133" s="298"/>
      <c r="N1133" s="5"/>
      <c r="O1133" s="298"/>
      <c r="P1133" s="299"/>
      <c r="Q1133" s="5"/>
      <c r="R1133" s="5"/>
      <c r="S1133" s="5"/>
      <c r="T1133" s="5"/>
      <c r="U1133" s="5"/>
      <c r="V1133" s="5"/>
      <c r="W1133" s="5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4"/>
      <c r="EF1133" s="14"/>
      <c r="EG1133" s="14"/>
      <c r="EH1133" s="14"/>
      <c r="EI1133" s="14"/>
      <c r="EJ1133" s="14"/>
      <c r="EK1133" s="14"/>
      <c r="EL1133" s="14"/>
      <c r="EM1133" s="14"/>
      <c r="EN1133" s="14"/>
      <c r="EO1133" s="14"/>
      <c r="EP1133" s="14"/>
      <c r="EQ1133" s="14"/>
      <c r="ER1133" s="14"/>
      <c r="ES1133" s="14"/>
      <c r="ET1133" s="14"/>
      <c r="EU1133" s="14"/>
      <c r="EV1133" s="14"/>
      <c r="EW1133" s="14"/>
      <c r="EX1133" s="14"/>
      <c r="EY1133" s="14"/>
      <c r="EZ1133" s="14"/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/>
      <c r="FK1133" s="14"/>
      <c r="FL1133" s="14"/>
      <c r="FM1133" s="14"/>
      <c r="FN1133" s="14"/>
      <c r="FO1133" s="14"/>
      <c r="FP1133" s="14"/>
      <c r="FQ1133" s="14"/>
      <c r="FR1133" s="14"/>
      <c r="FS1133" s="14"/>
      <c r="FT1133" s="14"/>
      <c r="FU1133" s="14"/>
      <c r="FV1133" s="14"/>
      <c r="FW1133" s="14"/>
      <c r="FX1133" s="14"/>
      <c r="FY1133" s="14"/>
      <c r="FZ1133" s="14"/>
      <c r="GA1133" s="14"/>
      <c r="GB1133" s="14"/>
      <c r="GC1133" s="14"/>
      <c r="GD1133" s="14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</row>
    <row r="1134" spans="1:196" s="286" customFormat="1">
      <c r="A1134" s="1"/>
      <c r="B1134" s="2"/>
      <c r="C1134" s="2"/>
      <c r="D1134" s="2"/>
      <c r="E1134" s="5"/>
      <c r="F1134" s="369"/>
      <c r="G1134" s="369"/>
      <c r="I1134" s="5"/>
      <c r="J1134" s="5"/>
      <c r="K1134" s="295"/>
      <c r="L1134" s="5"/>
      <c r="M1134" s="298"/>
      <c r="N1134" s="5"/>
      <c r="O1134" s="298"/>
      <c r="P1134" s="299"/>
      <c r="Q1134" s="5"/>
      <c r="R1134" s="5"/>
      <c r="S1134" s="5"/>
      <c r="T1134" s="5"/>
      <c r="U1134" s="5"/>
      <c r="V1134" s="5"/>
      <c r="W1134" s="5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4"/>
      <c r="EF1134" s="14"/>
      <c r="EG1134" s="14"/>
      <c r="EH1134" s="14"/>
      <c r="EI1134" s="14"/>
      <c r="EJ1134" s="14"/>
      <c r="EK1134" s="14"/>
      <c r="EL1134" s="14"/>
      <c r="EM1134" s="14"/>
      <c r="EN1134" s="14"/>
      <c r="EO1134" s="14"/>
      <c r="EP1134" s="14"/>
      <c r="EQ1134" s="14"/>
      <c r="ER1134" s="14"/>
      <c r="ES1134" s="14"/>
      <c r="ET1134" s="14"/>
      <c r="EU1134" s="14"/>
      <c r="EV1134" s="14"/>
      <c r="EW1134" s="14"/>
      <c r="EX1134" s="14"/>
      <c r="EY1134" s="14"/>
      <c r="EZ1134" s="14"/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/>
      <c r="FL1134" s="14"/>
      <c r="FM1134" s="14"/>
      <c r="FN1134" s="14"/>
      <c r="FO1134" s="14"/>
      <c r="FP1134" s="14"/>
      <c r="FQ1134" s="14"/>
      <c r="FR1134" s="14"/>
      <c r="FS1134" s="14"/>
      <c r="FT1134" s="14"/>
      <c r="FU1134" s="14"/>
      <c r="FV1134" s="14"/>
      <c r="FW1134" s="14"/>
      <c r="FX1134" s="14"/>
      <c r="FY1134" s="14"/>
      <c r="FZ1134" s="14"/>
      <c r="GA1134" s="14"/>
      <c r="GB1134" s="14"/>
      <c r="GC1134" s="14"/>
      <c r="GD1134" s="14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</row>
    <row r="1135" spans="1:196" s="286" customFormat="1">
      <c r="A1135" s="1"/>
      <c r="B1135" s="2"/>
      <c r="C1135" s="2"/>
      <c r="D1135" s="2"/>
      <c r="E1135" s="5"/>
      <c r="F1135" s="369"/>
      <c r="G1135" s="369"/>
      <c r="I1135" s="5"/>
      <c r="J1135" s="5"/>
      <c r="K1135" s="295"/>
      <c r="L1135" s="5"/>
      <c r="M1135" s="298"/>
      <c r="N1135" s="5"/>
      <c r="O1135" s="298"/>
      <c r="P1135" s="299"/>
      <c r="Q1135" s="5"/>
      <c r="R1135" s="5"/>
      <c r="S1135" s="5"/>
      <c r="T1135" s="5"/>
      <c r="U1135" s="5"/>
      <c r="V1135" s="5"/>
      <c r="W1135" s="5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4"/>
      <c r="EF1135" s="14"/>
      <c r="EG1135" s="14"/>
      <c r="EH1135" s="14"/>
      <c r="EI1135" s="14"/>
      <c r="EJ1135" s="14"/>
      <c r="EK1135" s="14"/>
      <c r="EL1135" s="14"/>
      <c r="EM1135" s="14"/>
      <c r="EN1135" s="14"/>
      <c r="EO1135" s="14"/>
      <c r="EP1135" s="14"/>
      <c r="EQ1135" s="14"/>
      <c r="ER1135" s="14"/>
      <c r="ES1135" s="14"/>
      <c r="ET1135" s="14"/>
      <c r="EU1135" s="14"/>
      <c r="EV1135" s="14"/>
      <c r="EW1135" s="14"/>
      <c r="EX1135" s="14"/>
      <c r="EY1135" s="14"/>
      <c r="EZ1135" s="14"/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/>
      <c r="FL1135" s="14"/>
      <c r="FM1135" s="14"/>
      <c r="FN1135" s="14"/>
      <c r="FO1135" s="14"/>
      <c r="FP1135" s="14"/>
      <c r="FQ1135" s="14"/>
      <c r="FR1135" s="14"/>
      <c r="FS1135" s="14"/>
      <c r="FT1135" s="14"/>
      <c r="FU1135" s="14"/>
      <c r="FV1135" s="14"/>
      <c r="FW1135" s="14"/>
      <c r="FX1135" s="14"/>
      <c r="FY1135" s="14"/>
      <c r="FZ1135" s="14"/>
      <c r="GA1135" s="14"/>
      <c r="GB1135" s="14"/>
      <c r="GC1135" s="14"/>
      <c r="GD1135" s="14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</row>
    <row r="1136" spans="1:196" s="286" customFormat="1">
      <c r="A1136" s="1"/>
      <c r="B1136" s="2"/>
      <c r="C1136" s="2"/>
      <c r="D1136" s="2"/>
      <c r="E1136" s="5"/>
      <c r="F1136" s="369"/>
      <c r="G1136" s="369"/>
      <c r="I1136" s="5"/>
      <c r="J1136" s="5"/>
      <c r="K1136" s="295"/>
      <c r="L1136" s="5"/>
      <c r="M1136" s="298"/>
      <c r="N1136" s="5"/>
      <c r="O1136" s="298"/>
      <c r="P1136" s="299"/>
      <c r="Q1136" s="5"/>
      <c r="R1136" s="5"/>
      <c r="S1136" s="5"/>
      <c r="T1136" s="5"/>
      <c r="U1136" s="5"/>
      <c r="V1136" s="5"/>
      <c r="W1136" s="5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4"/>
      <c r="EF1136" s="14"/>
      <c r="EG1136" s="14"/>
      <c r="EH1136" s="14"/>
      <c r="EI1136" s="14"/>
      <c r="EJ1136" s="14"/>
      <c r="EK1136" s="14"/>
      <c r="EL1136" s="14"/>
      <c r="EM1136" s="14"/>
      <c r="EN1136" s="14"/>
      <c r="EO1136" s="14"/>
      <c r="EP1136" s="14"/>
      <c r="EQ1136" s="14"/>
      <c r="ER1136" s="14"/>
      <c r="ES1136" s="14"/>
      <c r="ET1136" s="14"/>
      <c r="EU1136" s="14"/>
      <c r="EV1136" s="14"/>
      <c r="EW1136" s="14"/>
      <c r="EX1136" s="14"/>
      <c r="EY1136" s="14"/>
      <c r="EZ1136" s="14"/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/>
      <c r="FL1136" s="14"/>
      <c r="FM1136" s="14"/>
      <c r="FN1136" s="14"/>
      <c r="FO1136" s="14"/>
      <c r="FP1136" s="14"/>
      <c r="FQ1136" s="14"/>
      <c r="FR1136" s="14"/>
      <c r="FS1136" s="14"/>
      <c r="FT1136" s="14"/>
      <c r="FU1136" s="14"/>
      <c r="FV1136" s="14"/>
      <c r="FW1136" s="14"/>
      <c r="FX1136" s="14"/>
      <c r="FY1136" s="14"/>
      <c r="FZ1136" s="14"/>
      <c r="GA1136" s="14"/>
      <c r="GB1136" s="14"/>
      <c r="GC1136" s="14"/>
      <c r="GD1136" s="14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</row>
    <row r="1137" spans="1:196" s="286" customFormat="1">
      <c r="A1137" s="1"/>
      <c r="B1137" s="2"/>
      <c r="C1137" s="2"/>
      <c r="D1137" s="2"/>
      <c r="E1137" s="5"/>
      <c r="F1137" s="369"/>
      <c r="G1137" s="369"/>
      <c r="I1137" s="5"/>
      <c r="J1137" s="5"/>
      <c r="K1137" s="295"/>
      <c r="L1137" s="5"/>
      <c r="M1137" s="298"/>
      <c r="N1137" s="5"/>
      <c r="O1137" s="298"/>
      <c r="P1137" s="299"/>
      <c r="Q1137" s="5"/>
      <c r="R1137" s="5"/>
      <c r="S1137" s="5"/>
      <c r="T1137" s="5"/>
      <c r="U1137" s="5"/>
      <c r="V1137" s="5"/>
      <c r="W1137" s="5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4"/>
      <c r="EF1137" s="14"/>
      <c r="EG1137" s="14"/>
      <c r="EH1137" s="14"/>
      <c r="EI1137" s="14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  <c r="ET1137" s="14"/>
      <c r="EU1137" s="14"/>
      <c r="EV1137" s="14"/>
      <c r="EW1137" s="14"/>
      <c r="EX1137" s="14"/>
      <c r="EY1137" s="14"/>
      <c r="EZ1137" s="14"/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/>
      <c r="FL1137" s="14"/>
      <c r="FM1137" s="14"/>
      <c r="FN1137" s="14"/>
      <c r="FO1137" s="14"/>
      <c r="FP1137" s="14"/>
      <c r="FQ1137" s="14"/>
      <c r="FR1137" s="14"/>
      <c r="FS1137" s="14"/>
      <c r="FT1137" s="14"/>
      <c r="FU1137" s="14"/>
      <c r="FV1137" s="14"/>
      <c r="FW1137" s="14"/>
      <c r="FX1137" s="14"/>
      <c r="FY1137" s="14"/>
      <c r="FZ1137" s="14"/>
      <c r="GA1137" s="14"/>
      <c r="GB1137" s="14"/>
      <c r="GC1137" s="14"/>
      <c r="GD1137" s="14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</row>
    <row r="1138" spans="1:196" s="286" customFormat="1">
      <c r="A1138" s="1"/>
      <c r="B1138" s="2"/>
      <c r="C1138" s="2"/>
      <c r="D1138" s="2"/>
      <c r="E1138" s="5"/>
      <c r="F1138" s="369"/>
      <c r="G1138" s="369"/>
      <c r="I1138" s="5"/>
      <c r="J1138" s="5"/>
      <c r="K1138" s="295"/>
      <c r="L1138" s="5"/>
      <c r="M1138" s="298"/>
      <c r="N1138" s="5"/>
      <c r="O1138" s="298"/>
      <c r="P1138" s="299"/>
      <c r="Q1138" s="5"/>
      <c r="R1138" s="5"/>
      <c r="S1138" s="5"/>
      <c r="T1138" s="5"/>
      <c r="U1138" s="5"/>
      <c r="V1138" s="5"/>
      <c r="W1138" s="5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  <c r="FL1138" s="14"/>
      <c r="FM1138" s="14"/>
      <c r="FN1138" s="14"/>
      <c r="FO1138" s="14"/>
      <c r="FP1138" s="14"/>
      <c r="FQ1138" s="14"/>
      <c r="FR1138" s="14"/>
      <c r="FS1138" s="14"/>
      <c r="FT1138" s="14"/>
      <c r="FU1138" s="14"/>
      <c r="FV1138" s="14"/>
      <c r="FW1138" s="14"/>
      <c r="FX1138" s="14"/>
      <c r="FY1138" s="14"/>
      <c r="FZ1138" s="14"/>
      <c r="GA1138" s="14"/>
      <c r="GB1138" s="14"/>
      <c r="GC1138" s="14"/>
      <c r="GD1138" s="14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</row>
    <row r="1139" spans="1:196" s="286" customFormat="1">
      <c r="A1139" s="1"/>
      <c r="B1139" s="2"/>
      <c r="C1139" s="2"/>
      <c r="D1139" s="2"/>
      <c r="E1139" s="5"/>
      <c r="F1139" s="369"/>
      <c r="G1139" s="369"/>
      <c r="I1139" s="5"/>
      <c r="J1139" s="5"/>
      <c r="K1139" s="295"/>
      <c r="L1139" s="5"/>
      <c r="M1139" s="298"/>
      <c r="N1139" s="5"/>
      <c r="O1139" s="298"/>
      <c r="P1139" s="299"/>
      <c r="Q1139" s="5"/>
      <c r="R1139" s="5"/>
      <c r="S1139" s="5"/>
      <c r="T1139" s="5"/>
      <c r="U1139" s="5"/>
      <c r="V1139" s="5"/>
      <c r="W1139" s="5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/>
      <c r="DH1139" s="14"/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4"/>
      <c r="EF1139" s="14"/>
      <c r="EG1139" s="14"/>
      <c r="EH1139" s="14"/>
      <c r="EI1139" s="14"/>
      <c r="EJ1139" s="14"/>
      <c r="EK1139" s="14"/>
      <c r="EL1139" s="14"/>
      <c r="EM1139" s="14"/>
      <c r="EN1139" s="14"/>
      <c r="EO1139" s="14"/>
      <c r="EP1139" s="14"/>
      <c r="EQ1139" s="14"/>
      <c r="ER1139" s="14"/>
      <c r="ES1139" s="14"/>
      <c r="ET1139" s="14"/>
      <c r="EU1139" s="14"/>
      <c r="EV1139" s="14"/>
      <c r="EW1139" s="14"/>
      <c r="EX1139" s="14"/>
      <c r="EY1139" s="14"/>
      <c r="EZ1139" s="14"/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/>
      <c r="FL1139" s="14"/>
      <c r="FM1139" s="14"/>
      <c r="FN1139" s="14"/>
      <c r="FO1139" s="14"/>
      <c r="FP1139" s="14"/>
      <c r="FQ1139" s="14"/>
      <c r="FR1139" s="14"/>
      <c r="FS1139" s="14"/>
      <c r="FT1139" s="14"/>
      <c r="FU1139" s="14"/>
      <c r="FV1139" s="14"/>
      <c r="FW1139" s="14"/>
      <c r="FX1139" s="14"/>
      <c r="FY1139" s="14"/>
      <c r="FZ1139" s="14"/>
      <c r="GA1139" s="14"/>
      <c r="GB1139" s="14"/>
      <c r="GC1139" s="14"/>
      <c r="GD1139" s="14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</row>
    <row r="1140" spans="1:196" s="286" customFormat="1">
      <c r="A1140" s="1"/>
      <c r="B1140" s="2"/>
      <c r="C1140" s="2"/>
      <c r="D1140" s="2"/>
      <c r="E1140" s="5"/>
      <c r="F1140" s="369"/>
      <c r="G1140" s="369"/>
      <c r="I1140" s="5"/>
      <c r="J1140" s="5"/>
      <c r="K1140" s="295"/>
      <c r="L1140" s="5"/>
      <c r="M1140" s="298"/>
      <c r="N1140" s="5"/>
      <c r="O1140" s="298"/>
      <c r="P1140" s="299"/>
      <c r="Q1140" s="5"/>
      <c r="R1140" s="5"/>
      <c r="S1140" s="5"/>
      <c r="T1140" s="5"/>
      <c r="U1140" s="5"/>
      <c r="V1140" s="5"/>
      <c r="W1140" s="5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14"/>
      <c r="DS1140" s="14"/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4"/>
      <c r="EF1140" s="14"/>
      <c r="EG1140" s="14"/>
      <c r="EH1140" s="14"/>
      <c r="EI1140" s="14"/>
      <c r="EJ1140" s="14"/>
      <c r="EK1140" s="14"/>
      <c r="EL1140" s="14"/>
      <c r="EM1140" s="14"/>
      <c r="EN1140" s="14"/>
      <c r="EO1140" s="14"/>
      <c r="EP1140" s="14"/>
      <c r="EQ1140" s="14"/>
      <c r="ER1140" s="14"/>
      <c r="ES1140" s="14"/>
      <c r="ET1140" s="14"/>
      <c r="EU1140" s="14"/>
      <c r="EV1140" s="14"/>
      <c r="EW1140" s="14"/>
      <c r="EX1140" s="14"/>
      <c r="EY1140" s="14"/>
      <c r="EZ1140" s="14"/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/>
      <c r="FL1140" s="14"/>
      <c r="FM1140" s="14"/>
      <c r="FN1140" s="14"/>
      <c r="FO1140" s="14"/>
      <c r="FP1140" s="14"/>
      <c r="FQ1140" s="14"/>
      <c r="FR1140" s="14"/>
      <c r="FS1140" s="14"/>
      <c r="FT1140" s="14"/>
      <c r="FU1140" s="14"/>
      <c r="FV1140" s="14"/>
      <c r="FW1140" s="14"/>
      <c r="FX1140" s="14"/>
      <c r="FY1140" s="14"/>
      <c r="FZ1140" s="14"/>
      <c r="GA1140" s="14"/>
      <c r="GB1140" s="14"/>
      <c r="GC1140" s="14"/>
      <c r="GD1140" s="14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</row>
    <row r="1141" spans="1:196" s="286" customFormat="1">
      <c r="A1141" s="1"/>
      <c r="B1141" s="2"/>
      <c r="C1141" s="2"/>
      <c r="D1141" s="2"/>
      <c r="E1141" s="5"/>
      <c r="F1141" s="369"/>
      <c r="G1141" s="369"/>
      <c r="I1141" s="5"/>
      <c r="J1141" s="5"/>
      <c r="K1141" s="295"/>
      <c r="L1141" s="5"/>
      <c r="M1141" s="298"/>
      <c r="N1141" s="5"/>
      <c r="O1141" s="298"/>
      <c r="P1141" s="299"/>
      <c r="Q1141" s="5"/>
      <c r="R1141" s="5"/>
      <c r="S1141" s="5"/>
      <c r="T1141" s="5"/>
      <c r="U1141" s="5"/>
      <c r="V1141" s="5"/>
      <c r="W1141" s="5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/>
      <c r="DV1141" s="14"/>
      <c r="DW1141" s="14"/>
      <c r="DX1141" s="14"/>
      <c r="DY1141" s="14"/>
      <c r="DZ1141" s="14"/>
      <c r="EA1141" s="14"/>
      <c r="EB1141" s="14"/>
      <c r="EC1141" s="14"/>
      <c r="ED1141" s="14"/>
      <c r="EE1141" s="14"/>
      <c r="EF1141" s="14"/>
      <c r="EG1141" s="14"/>
      <c r="EH1141" s="14"/>
      <c r="EI1141" s="14"/>
      <c r="EJ1141" s="14"/>
      <c r="EK1141" s="14"/>
      <c r="EL1141" s="14"/>
      <c r="EM1141" s="14"/>
      <c r="EN1141" s="14"/>
      <c r="EO1141" s="14"/>
      <c r="EP1141" s="14"/>
      <c r="EQ1141" s="14"/>
      <c r="ER1141" s="14"/>
      <c r="ES1141" s="14"/>
      <c r="ET1141" s="14"/>
      <c r="EU1141" s="14"/>
      <c r="EV1141" s="14"/>
      <c r="EW1141" s="14"/>
      <c r="EX1141" s="14"/>
      <c r="EY1141" s="14"/>
      <c r="EZ1141" s="14"/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/>
      <c r="FL1141" s="14"/>
      <c r="FM1141" s="14"/>
      <c r="FN1141" s="14"/>
      <c r="FO1141" s="14"/>
      <c r="FP1141" s="14"/>
      <c r="FQ1141" s="14"/>
      <c r="FR1141" s="14"/>
      <c r="FS1141" s="14"/>
      <c r="FT1141" s="14"/>
      <c r="FU1141" s="14"/>
      <c r="FV1141" s="14"/>
      <c r="FW1141" s="14"/>
      <c r="FX1141" s="14"/>
      <c r="FY1141" s="14"/>
      <c r="FZ1141" s="14"/>
      <c r="GA1141" s="14"/>
      <c r="GB1141" s="14"/>
      <c r="GC1141" s="14"/>
      <c r="GD1141" s="14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</row>
    <row r="1142" spans="1:196" s="286" customFormat="1">
      <c r="A1142" s="1"/>
      <c r="B1142" s="2"/>
      <c r="C1142" s="2"/>
      <c r="D1142" s="2"/>
      <c r="E1142" s="5"/>
      <c r="F1142" s="369"/>
      <c r="G1142" s="369"/>
      <c r="I1142" s="5"/>
      <c r="J1142" s="5"/>
      <c r="K1142" s="295"/>
      <c r="L1142" s="5"/>
      <c r="M1142" s="298"/>
      <c r="N1142" s="5"/>
      <c r="O1142" s="298"/>
      <c r="P1142" s="299"/>
      <c r="Q1142" s="5"/>
      <c r="R1142" s="5"/>
      <c r="S1142" s="5"/>
      <c r="T1142" s="5"/>
      <c r="U1142" s="5"/>
      <c r="V1142" s="5"/>
      <c r="W1142" s="5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  <c r="CZ1142" s="14"/>
      <c r="DA1142" s="14"/>
      <c r="DB1142" s="14"/>
      <c r="DC1142" s="14"/>
      <c r="DD1142" s="14"/>
      <c r="DE1142" s="14"/>
      <c r="DF1142" s="14"/>
      <c r="DG1142" s="14"/>
      <c r="DH1142" s="14"/>
      <c r="DI1142" s="14"/>
      <c r="DJ1142" s="14"/>
      <c r="DK1142" s="14"/>
      <c r="DL1142" s="14"/>
      <c r="DM1142" s="14"/>
      <c r="DN1142" s="14"/>
      <c r="DO1142" s="14"/>
      <c r="DP1142" s="14"/>
      <c r="DQ1142" s="14"/>
      <c r="DR1142" s="14"/>
      <c r="DS1142" s="14"/>
      <c r="DT1142" s="14"/>
      <c r="DU1142" s="14"/>
      <c r="DV1142" s="14"/>
      <c r="DW1142" s="14"/>
      <c r="DX1142" s="14"/>
      <c r="DY1142" s="14"/>
      <c r="DZ1142" s="14"/>
      <c r="EA1142" s="14"/>
      <c r="EB1142" s="14"/>
      <c r="EC1142" s="14"/>
      <c r="ED1142" s="14"/>
      <c r="EE1142" s="14"/>
      <c r="EF1142" s="14"/>
      <c r="EG1142" s="14"/>
      <c r="EH1142" s="14"/>
      <c r="EI1142" s="14"/>
      <c r="EJ1142" s="14"/>
      <c r="EK1142" s="14"/>
      <c r="EL1142" s="14"/>
      <c r="EM1142" s="14"/>
      <c r="EN1142" s="14"/>
      <c r="EO1142" s="14"/>
      <c r="EP1142" s="14"/>
      <c r="EQ1142" s="14"/>
      <c r="ER1142" s="14"/>
      <c r="ES1142" s="14"/>
      <c r="ET1142" s="14"/>
      <c r="EU1142" s="14"/>
      <c r="EV1142" s="14"/>
      <c r="EW1142" s="14"/>
      <c r="EX1142" s="14"/>
      <c r="EY1142" s="14"/>
      <c r="EZ1142" s="14"/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/>
      <c r="FK1142" s="14"/>
      <c r="FL1142" s="14"/>
      <c r="FM1142" s="14"/>
      <c r="FN1142" s="14"/>
      <c r="FO1142" s="14"/>
      <c r="FP1142" s="14"/>
      <c r="FQ1142" s="14"/>
      <c r="FR1142" s="14"/>
      <c r="FS1142" s="14"/>
      <c r="FT1142" s="14"/>
      <c r="FU1142" s="14"/>
      <c r="FV1142" s="14"/>
      <c r="FW1142" s="14"/>
      <c r="FX1142" s="14"/>
      <c r="FY1142" s="14"/>
      <c r="FZ1142" s="14"/>
      <c r="GA1142" s="14"/>
      <c r="GB1142" s="14"/>
      <c r="GC1142" s="14"/>
      <c r="GD1142" s="14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</row>
    <row r="1143" spans="1:196" s="286" customFormat="1">
      <c r="A1143" s="1"/>
      <c r="B1143" s="2"/>
      <c r="C1143" s="2"/>
      <c r="D1143" s="2"/>
      <c r="E1143" s="5"/>
      <c r="F1143" s="369"/>
      <c r="G1143" s="369"/>
      <c r="I1143" s="5"/>
      <c r="J1143" s="5"/>
      <c r="K1143" s="295"/>
      <c r="L1143" s="5"/>
      <c r="M1143" s="298"/>
      <c r="N1143" s="5"/>
      <c r="O1143" s="298"/>
      <c r="P1143" s="299"/>
      <c r="Q1143" s="5"/>
      <c r="R1143" s="5"/>
      <c r="S1143" s="5"/>
      <c r="T1143" s="5"/>
      <c r="U1143" s="5"/>
      <c r="V1143" s="5"/>
      <c r="W1143" s="5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/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4"/>
      <c r="EF1143" s="14"/>
      <c r="EG1143" s="14"/>
      <c r="EH1143" s="14"/>
      <c r="EI1143" s="14"/>
      <c r="EJ1143" s="14"/>
      <c r="EK1143" s="14"/>
      <c r="EL1143" s="14"/>
      <c r="EM1143" s="14"/>
      <c r="EN1143" s="14"/>
      <c r="EO1143" s="14"/>
      <c r="EP1143" s="14"/>
      <c r="EQ1143" s="14"/>
      <c r="ER1143" s="14"/>
      <c r="ES1143" s="14"/>
      <c r="ET1143" s="14"/>
      <c r="EU1143" s="14"/>
      <c r="EV1143" s="14"/>
      <c r="EW1143" s="14"/>
      <c r="EX1143" s="14"/>
      <c r="EY1143" s="14"/>
      <c r="EZ1143" s="14"/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/>
      <c r="FK1143" s="14"/>
      <c r="FL1143" s="14"/>
      <c r="FM1143" s="14"/>
      <c r="FN1143" s="14"/>
      <c r="FO1143" s="14"/>
      <c r="FP1143" s="14"/>
      <c r="FQ1143" s="14"/>
      <c r="FR1143" s="14"/>
      <c r="FS1143" s="14"/>
      <c r="FT1143" s="14"/>
      <c r="FU1143" s="14"/>
      <c r="FV1143" s="14"/>
      <c r="FW1143" s="14"/>
      <c r="FX1143" s="14"/>
      <c r="FY1143" s="14"/>
      <c r="FZ1143" s="14"/>
      <c r="GA1143" s="14"/>
      <c r="GB1143" s="14"/>
      <c r="GC1143" s="14"/>
      <c r="GD1143" s="14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</row>
    <row r="1144" spans="1:196" s="286" customFormat="1">
      <c r="A1144" s="1"/>
      <c r="B1144" s="2"/>
      <c r="C1144" s="2"/>
      <c r="D1144" s="2"/>
      <c r="E1144" s="5"/>
      <c r="F1144" s="369"/>
      <c r="G1144" s="369"/>
      <c r="I1144" s="5"/>
      <c r="J1144" s="5"/>
      <c r="K1144" s="295"/>
      <c r="L1144" s="5"/>
      <c r="M1144" s="298"/>
      <c r="N1144" s="5"/>
      <c r="O1144" s="298"/>
      <c r="P1144" s="299"/>
      <c r="Q1144" s="5"/>
      <c r="R1144" s="5"/>
      <c r="S1144" s="5"/>
      <c r="T1144" s="5"/>
      <c r="U1144" s="5"/>
      <c r="V1144" s="5"/>
      <c r="W1144" s="5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/>
      <c r="DC1144" s="14"/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/>
      <c r="DW1144" s="14"/>
      <c r="DX1144" s="14"/>
      <c r="DY1144" s="14"/>
      <c r="DZ1144" s="14"/>
      <c r="EA1144" s="14"/>
      <c r="EB1144" s="14"/>
      <c r="EC1144" s="14"/>
      <c r="ED1144" s="14"/>
      <c r="EE1144" s="14"/>
      <c r="EF1144" s="14"/>
      <c r="EG1144" s="14"/>
      <c r="EH1144" s="14"/>
      <c r="EI1144" s="14"/>
      <c r="EJ1144" s="14"/>
      <c r="EK1144" s="14"/>
      <c r="EL1144" s="14"/>
      <c r="EM1144" s="14"/>
      <c r="EN1144" s="14"/>
      <c r="EO1144" s="14"/>
      <c r="EP1144" s="14"/>
      <c r="EQ1144" s="14"/>
      <c r="ER1144" s="14"/>
      <c r="ES1144" s="14"/>
      <c r="ET1144" s="14"/>
      <c r="EU1144" s="14"/>
      <c r="EV1144" s="14"/>
      <c r="EW1144" s="14"/>
      <c r="EX1144" s="14"/>
      <c r="EY1144" s="14"/>
      <c r="EZ1144" s="14"/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/>
      <c r="FK1144" s="14"/>
      <c r="FL1144" s="14"/>
      <c r="FM1144" s="14"/>
      <c r="FN1144" s="14"/>
      <c r="FO1144" s="14"/>
      <c r="FP1144" s="14"/>
      <c r="FQ1144" s="14"/>
      <c r="FR1144" s="14"/>
      <c r="FS1144" s="14"/>
      <c r="FT1144" s="14"/>
      <c r="FU1144" s="14"/>
      <c r="FV1144" s="14"/>
      <c r="FW1144" s="14"/>
      <c r="FX1144" s="14"/>
      <c r="FY1144" s="14"/>
      <c r="FZ1144" s="14"/>
      <c r="GA1144" s="14"/>
      <c r="GB1144" s="14"/>
      <c r="GC1144" s="14"/>
      <c r="GD1144" s="14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</row>
    <row r="1145" spans="1:196" s="286" customFormat="1">
      <c r="A1145" s="1"/>
      <c r="B1145" s="2"/>
      <c r="C1145" s="2"/>
      <c r="D1145" s="2"/>
      <c r="E1145" s="5"/>
      <c r="F1145" s="369"/>
      <c r="G1145" s="369"/>
      <c r="I1145" s="5"/>
      <c r="J1145" s="5"/>
      <c r="K1145" s="295"/>
      <c r="L1145" s="5"/>
      <c r="M1145" s="298"/>
      <c r="N1145" s="5"/>
      <c r="O1145" s="298"/>
      <c r="P1145" s="299"/>
      <c r="Q1145" s="5"/>
      <c r="R1145" s="5"/>
      <c r="S1145" s="5"/>
      <c r="T1145" s="5"/>
      <c r="U1145" s="5"/>
      <c r="V1145" s="5"/>
      <c r="W1145" s="5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  <c r="DA1145" s="14"/>
      <c r="DB1145" s="14"/>
      <c r="DC1145" s="14"/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/>
      <c r="DS1145" s="14"/>
      <c r="DT1145" s="14"/>
      <c r="DU1145" s="14"/>
      <c r="DV1145" s="14"/>
      <c r="DW1145" s="14"/>
      <c r="DX1145" s="14"/>
      <c r="DY1145" s="14"/>
      <c r="DZ1145" s="14"/>
      <c r="EA1145" s="14"/>
      <c r="EB1145" s="14"/>
      <c r="EC1145" s="14"/>
      <c r="ED1145" s="14"/>
      <c r="EE1145" s="14"/>
      <c r="EF1145" s="14"/>
      <c r="EG1145" s="14"/>
      <c r="EH1145" s="14"/>
      <c r="EI1145" s="14"/>
      <c r="EJ1145" s="14"/>
      <c r="EK1145" s="14"/>
      <c r="EL1145" s="14"/>
      <c r="EM1145" s="14"/>
      <c r="EN1145" s="14"/>
      <c r="EO1145" s="14"/>
      <c r="EP1145" s="14"/>
      <c r="EQ1145" s="14"/>
      <c r="ER1145" s="14"/>
      <c r="ES1145" s="14"/>
      <c r="ET1145" s="14"/>
      <c r="EU1145" s="14"/>
      <c r="EV1145" s="14"/>
      <c r="EW1145" s="14"/>
      <c r="EX1145" s="14"/>
      <c r="EY1145" s="14"/>
      <c r="EZ1145" s="14"/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/>
      <c r="FK1145" s="14"/>
      <c r="FL1145" s="14"/>
      <c r="FM1145" s="14"/>
      <c r="FN1145" s="14"/>
      <c r="FO1145" s="14"/>
      <c r="FP1145" s="14"/>
      <c r="FQ1145" s="14"/>
      <c r="FR1145" s="14"/>
      <c r="FS1145" s="14"/>
      <c r="FT1145" s="14"/>
      <c r="FU1145" s="14"/>
      <c r="FV1145" s="14"/>
      <c r="FW1145" s="14"/>
      <c r="FX1145" s="14"/>
      <c r="FY1145" s="14"/>
      <c r="FZ1145" s="14"/>
      <c r="GA1145" s="14"/>
      <c r="GB1145" s="14"/>
      <c r="GC1145" s="14"/>
      <c r="GD1145" s="14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</row>
    <row r="1146" spans="1:196" s="286" customFormat="1">
      <c r="A1146" s="1"/>
      <c r="B1146" s="2"/>
      <c r="C1146" s="2"/>
      <c r="D1146" s="2"/>
      <c r="E1146" s="5"/>
      <c r="F1146" s="369"/>
      <c r="G1146" s="369"/>
      <c r="I1146" s="5"/>
      <c r="J1146" s="5"/>
      <c r="K1146" s="295"/>
      <c r="L1146" s="5"/>
      <c r="M1146" s="298"/>
      <c r="N1146" s="5"/>
      <c r="O1146" s="298"/>
      <c r="P1146" s="299"/>
      <c r="Q1146" s="5"/>
      <c r="R1146" s="5"/>
      <c r="S1146" s="5"/>
      <c r="T1146" s="5"/>
      <c r="U1146" s="5"/>
      <c r="V1146" s="5"/>
      <c r="W1146" s="5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  <c r="DA1146" s="14"/>
      <c r="DB1146" s="14"/>
      <c r="DC1146" s="14"/>
      <c r="DD1146" s="14"/>
      <c r="DE1146" s="14"/>
      <c r="DF1146" s="14"/>
      <c r="DG1146" s="14"/>
      <c r="DH1146" s="14"/>
      <c r="DI1146" s="14"/>
      <c r="DJ1146" s="14"/>
      <c r="DK1146" s="14"/>
      <c r="DL1146" s="14"/>
      <c r="DM1146" s="14"/>
      <c r="DN1146" s="14"/>
      <c r="DO1146" s="14"/>
      <c r="DP1146" s="14"/>
      <c r="DQ1146" s="14"/>
      <c r="DR1146" s="14"/>
      <c r="DS1146" s="14"/>
      <c r="DT1146" s="14"/>
      <c r="DU1146" s="14"/>
      <c r="DV1146" s="14"/>
      <c r="DW1146" s="14"/>
      <c r="DX1146" s="14"/>
      <c r="DY1146" s="14"/>
      <c r="DZ1146" s="14"/>
      <c r="EA1146" s="14"/>
      <c r="EB1146" s="14"/>
      <c r="EC1146" s="14"/>
      <c r="ED1146" s="14"/>
      <c r="EE1146" s="14"/>
      <c r="EF1146" s="14"/>
      <c r="EG1146" s="14"/>
      <c r="EH1146" s="14"/>
      <c r="EI1146" s="14"/>
      <c r="EJ1146" s="14"/>
      <c r="EK1146" s="14"/>
      <c r="EL1146" s="14"/>
      <c r="EM1146" s="14"/>
      <c r="EN1146" s="14"/>
      <c r="EO1146" s="14"/>
      <c r="EP1146" s="14"/>
      <c r="EQ1146" s="14"/>
      <c r="ER1146" s="14"/>
      <c r="ES1146" s="14"/>
      <c r="ET1146" s="14"/>
      <c r="EU1146" s="14"/>
      <c r="EV1146" s="14"/>
      <c r="EW1146" s="14"/>
      <c r="EX1146" s="14"/>
      <c r="EY1146" s="14"/>
      <c r="EZ1146" s="14"/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/>
      <c r="FK1146" s="14"/>
      <c r="FL1146" s="14"/>
      <c r="FM1146" s="14"/>
      <c r="FN1146" s="14"/>
      <c r="FO1146" s="14"/>
      <c r="FP1146" s="14"/>
      <c r="FQ1146" s="14"/>
      <c r="FR1146" s="14"/>
      <c r="FS1146" s="14"/>
      <c r="FT1146" s="14"/>
      <c r="FU1146" s="14"/>
      <c r="FV1146" s="14"/>
      <c r="FW1146" s="14"/>
      <c r="FX1146" s="14"/>
      <c r="FY1146" s="14"/>
      <c r="FZ1146" s="14"/>
      <c r="GA1146" s="14"/>
      <c r="GB1146" s="14"/>
      <c r="GC1146" s="14"/>
      <c r="GD1146" s="14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</row>
    <row r="1147" spans="1:196" s="286" customFormat="1">
      <c r="A1147" s="1"/>
      <c r="B1147" s="2"/>
      <c r="C1147" s="2"/>
      <c r="D1147" s="2"/>
      <c r="E1147" s="5"/>
      <c r="F1147" s="369"/>
      <c r="G1147" s="369"/>
      <c r="I1147" s="5"/>
      <c r="J1147" s="5"/>
      <c r="K1147" s="295"/>
      <c r="L1147" s="5"/>
      <c r="M1147" s="298"/>
      <c r="N1147" s="5"/>
      <c r="O1147" s="298"/>
      <c r="P1147" s="299"/>
      <c r="Q1147" s="5"/>
      <c r="R1147" s="5"/>
      <c r="S1147" s="5"/>
      <c r="T1147" s="5"/>
      <c r="U1147" s="5"/>
      <c r="V1147" s="5"/>
      <c r="W1147" s="5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/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4"/>
      <c r="EF1147" s="14"/>
      <c r="EG1147" s="14"/>
      <c r="EH1147" s="14"/>
      <c r="EI1147" s="14"/>
      <c r="EJ1147" s="14"/>
      <c r="EK1147" s="14"/>
      <c r="EL1147" s="14"/>
      <c r="EM1147" s="14"/>
      <c r="EN1147" s="14"/>
      <c r="EO1147" s="14"/>
      <c r="EP1147" s="14"/>
      <c r="EQ1147" s="14"/>
      <c r="ER1147" s="14"/>
      <c r="ES1147" s="14"/>
      <c r="ET1147" s="14"/>
      <c r="EU1147" s="14"/>
      <c r="EV1147" s="14"/>
      <c r="EW1147" s="14"/>
      <c r="EX1147" s="14"/>
      <c r="EY1147" s="14"/>
      <c r="EZ1147" s="14"/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/>
      <c r="FK1147" s="14"/>
      <c r="FL1147" s="14"/>
      <c r="FM1147" s="14"/>
      <c r="FN1147" s="14"/>
      <c r="FO1147" s="14"/>
      <c r="FP1147" s="14"/>
      <c r="FQ1147" s="14"/>
      <c r="FR1147" s="14"/>
      <c r="FS1147" s="14"/>
      <c r="FT1147" s="14"/>
      <c r="FU1147" s="14"/>
      <c r="FV1147" s="14"/>
      <c r="FW1147" s="14"/>
      <c r="FX1147" s="14"/>
      <c r="FY1147" s="14"/>
      <c r="FZ1147" s="14"/>
      <c r="GA1147" s="14"/>
      <c r="GB1147" s="14"/>
      <c r="GC1147" s="14"/>
      <c r="GD1147" s="14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</row>
    <row r="1148" spans="1:196" s="286" customFormat="1">
      <c r="A1148" s="1"/>
      <c r="B1148" s="2"/>
      <c r="C1148" s="2"/>
      <c r="D1148" s="2"/>
      <c r="E1148" s="5"/>
      <c r="F1148" s="369"/>
      <c r="G1148" s="369"/>
      <c r="I1148" s="5"/>
      <c r="J1148" s="5"/>
      <c r="K1148" s="295"/>
      <c r="L1148" s="5"/>
      <c r="M1148" s="298"/>
      <c r="N1148" s="5"/>
      <c r="O1148" s="298"/>
      <c r="P1148" s="299"/>
      <c r="Q1148" s="5"/>
      <c r="R1148" s="5"/>
      <c r="S1148" s="5"/>
      <c r="T1148" s="5"/>
      <c r="U1148" s="5"/>
      <c r="V1148" s="5"/>
      <c r="W1148" s="5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/>
      <c r="DC1148" s="14"/>
      <c r="DD1148" s="14"/>
      <c r="DE1148" s="14"/>
      <c r="DF1148" s="14"/>
      <c r="DG1148" s="14"/>
      <c r="DH1148" s="14"/>
      <c r="DI1148" s="14"/>
      <c r="DJ1148" s="14"/>
      <c r="DK1148" s="14"/>
      <c r="DL1148" s="14"/>
      <c r="DM1148" s="14"/>
      <c r="DN1148" s="14"/>
      <c r="DO1148" s="14"/>
      <c r="DP1148" s="14"/>
      <c r="DQ1148" s="14"/>
      <c r="DR1148" s="14"/>
      <c r="DS1148" s="14"/>
      <c r="DT1148" s="14"/>
      <c r="DU1148" s="14"/>
      <c r="DV1148" s="14"/>
      <c r="DW1148" s="14"/>
      <c r="DX1148" s="14"/>
      <c r="DY1148" s="14"/>
      <c r="DZ1148" s="14"/>
      <c r="EA1148" s="14"/>
      <c r="EB1148" s="14"/>
      <c r="EC1148" s="14"/>
      <c r="ED1148" s="14"/>
      <c r="EE1148" s="14"/>
      <c r="EF1148" s="14"/>
      <c r="EG1148" s="14"/>
      <c r="EH1148" s="14"/>
      <c r="EI1148" s="14"/>
      <c r="EJ1148" s="14"/>
      <c r="EK1148" s="14"/>
      <c r="EL1148" s="14"/>
      <c r="EM1148" s="14"/>
      <c r="EN1148" s="14"/>
      <c r="EO1148" s="14"/>
      <c r="EP1148" s="14"/>
      <c r="EQ1148" s="14"/>
      <c r="ER1148" s="14"/>
      <c r="ES1148" s="14"/>
      <c r="ET1148" s="14"/>
      <c r="EU1148" s="14"/>
      <c r="EV1148" s="14"/>
      <c r="EW1148" s="14"/>
      <c r="EX1148" s="14"/>
      <c r="EY1148" s="14"/>
      <c r="EZ1148" s="14"/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/>
      <c r="FK1148" s="14"/>
      <c r="FL1148" s="14"/>
      <c r="FM1148" s="14"/>
      <c r="FN1148" s="14"/>
      <c r="FO1148" s="14"/>
      <c r="FP1148" s="14"/>
      <c r="FQ1148" s="14"/>
      <c r="FR1148" s="14"/>
      <c r="FS1148" s="14"/>
      <c r="FT1148" s="14"/>
      <c r="FU1148" s="14"/>
      <c r="FV1148" s="14"/>
      <c r="FW1148" s="14"/>
      <c r="FX1148" s="14"/>
      <c r="FY1148" s="14"/>
      <c r="FZ1148" s="14"/>
      <c r="GA1148" s="14"/>
      <c r="GB1148" s="14"/>
      <c r="GC1148" s="14"/>
      <c r="GD1148" s="14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</row>
    <row r="1149" spans="1:196" s="286" customFormat="1">
      <c r="A1149" s="1"/>
      <c r="B1149" s="2"/>
      <c r="C1149" s="2"/>
      <c r="D1149" s="2"/>
      <c r="E1149" s="5"/>
      <c r="F1149" s="369"/>
      <c r="G1149" s="369"/>
      <c r="I1149" s="5"/>
      <c r="J1149" s="5"/>
      <c r="K1149" s="295"/>
      <c r="L1149" s="5"/>
      <c r="M1149" s="298"/>
      <c r="N1149" s="5"/>
      <c r="O1149" s="298"/>
      <c r="P1149" s="299"/>
      <c r="Q1149" s="5"/>
      <c r="R1149" s="5"/>
      <c r="S1149" s="5"/>
      <c r="T1149" s="5"/>
      <c r="U1149" s="5"/>
      <c r="V1149" s="5"/>
      <c r="W1149" s="5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  <c r="DA1149" s="14"/>
      <c r="DB1149" s="14"/>
      <c r="DC1149" s="14"/>
      <c r="DD1149" s="14"/>
      <c r="DE1149" s="14"/>
      <c r="DF1149" s="14"/>
      <c r="DG1149" s="14"/>
      <c r="DH1149" s="14"/>
      <c r="DI1149" s="14"/>
      <c r="DJ1149" s="14"/>
      <c r="DK1149" s="14"/>
      <c r="DL1149" s="14"/>
      <c r="DM1149" s="14"/>
      <c r="DN1149" s="14"/>
      <c r="DO1149" s="14"/>
      <c r="DP1149" s="14"/>
      <c r="DQ1149" s="14"/>
      <c r="DR1149" s="14"/>
      <c r="DS1149" s="14"/>
      <c r="DT1149" s="14"/>
      <c r="DU1149" s="14"/>
      <c r="DV1149" s="14"/>
      <c r="DW1149" s="14"/>
      <c r="DX1149" s="14"/>
      <c r="DY1149" s="14"/>
      <c r="DZ1149" s="14"/>
      <c r="EA1149" s="14"/>
      <c r="EB1149" s="14"/>
      <c r="EC1149" s="14"/>
      <c r="ED1149" s="14"/>
      <c r="EE1149" s="14"/>
      <c r="EF1149" s="14"/>
      <c r="EG1149" s="14"/>
      <c r="EH1149" s="14"/>
      <c r="EI1149" s="14"/>
      <c r="EJ1149" s="14"/>
      <c r="EK1149" s="14"/>
      <c r="EL1149" s="14"/>
      <c r="EM1149" s="14"/>
      <c r="EN1149" s="14"/>
      <c r="EO1149" s="14"/>
      <c r="EP1149" s="14"/>
      <c r="EQ1149" s="14"/>
      <c r="ER1149" s="14"/>
      <c r="ES1149" s="14"/>
      <c r="ET1149" s="14"/>
      <c r="EU1149" s="14"/>
      <c r="EV1149" s="14"/>
      <c r="EW1149" s="14"/>
      <c r="EX1149" s="14"/>
      <c r="EY1149" s="14"/>
      <c r="EZ1149" s="14"/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/>
      <c r="FK1149" s="14"/>
      <c r="FL1149" s="14"/>
      <c r="FM1149" s="14"/>
      <c r="FN1149" s="14"/>
      <c r="FO1149" s="14"/>
      <c r="FP1149" s="14"/>
      <c r="FQ1149" s="14"/>
      <c r="FR1149" s="14"/>
      <c r="FS1149" s="14"/>
      <c r="FT1149" s="14"/>
      <c r="FU1149" s="14"/>
      <c r="FV1149" s="14"/>
      <c r="FW1149" s="14"/>
      <c r="FX1149" s="14"/>
      <c r="FY1149" s="14"/>
      <c r="FZ1149" s="14"/>
      <c r="GA1149" s="14"/>
      <c r="GB1149" s="14"/>
      <c r="GC1149" s="14"/>
      <c r="GD1149" s="14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</row>
    <row r="1150" spans="1:196" s="286" customFormat="1">
      <c r="A1150" s="1"/>
      <c r="B1150" s="2"/>
      <c r="C1150" s="2"/>
      <c r="D1150" s="2"/>
      <c r="E1150" s="5"/>
      <c r="F1150" s="369"/>
      <c r="G1150" s="369"/>
      <c r="I1150" s="5"/>
      <c r="J1150" s="5"/>
      <c r="K1150" s="295"/>
      <c r="L1150" s="5"/>
      <c r="M1150" s="298"/>
      <c r="N1150" s="5"/>
      <c r="O1150" s="298"/>
      <c r="P1150" s="299"/>
      <c r="Q1150" s="5"/>
      <c r="R1150" s="5"/>
      <c r="S1150" s="5"/>
      <c r="T1150" s="5"/>
      <c r="U1150" s="5"/>
      <c r="V1150" s="5"/>
      <c r="W1150" s="5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  <c r="DA1150" s="14"/>
      <c r="DB1150" s="14"/>
      <c r="DC1150" s="14"/>
      <c r="DD1150" s="14"/>
      <c r="DE1150" s="14"/>
      <c r="DF1150" s="14"/>
      <c r="DG1150" s="14"/>
      <c r="DH1150" s="14"/>
      <c r="DI1150" s="14"/>
      <c r="DJ1150" s="14"/>
      <c r="DK1150" s="14"/>
      <c r="DL1150" s="14"/>
      <c r="DM1150" s="14"/>
      <c r="DN1150" s="14"/>
      <c r="DO1150" s="14"/>
      <c r="DP1150" s="14"/>
      <c r="DQ1150" s="14"/>
      <c r="DR1150" s="14"/>
      <c r="DS1150" s="14"/>
      <c r="DT1150" s="14"/>
      <c r="DU1150" s="14"/>
      <c r="DV1150" s="14"/>
      <c r="DW1150" s="14"/>
      <c r="DX1150" s="14"/>
      <c r="DY1150" s="14"/>
      <c r="DZ1150" s="14"/>
      <c r="EA1150" s="14"/>
      <c r="EB1150" s="14"/>
      <c r="EC1150" s="14"/>
      <c r="ED1150" s="14"/>
      <c r="EE1150" s="14"/>
      <c r="EF1150" s="14"/>
      <c r="EG1150" s="14"/>
      <c r="EH1150" s="14"/>
      <c r="EI1150" s="14"/>
      <c r="EJ1150" s="14"/>
      <c r="EK1150" s="14"/>
      <c r="EL1150" s="14"/>
      <c r="EM1150" s="14"/>
      <c r="EN1150" s="14"/>
      <c r="EO1150" s="14"/>
      <c r="EP1150" s="14"/>
      <c r="EQ1150" s="14"/>
      <c r="ER1150" s="14"/>
      <c r="ES1150" s="14"/>
      <c r="ET1150" s="14"/>
      <c r="EU1150" s="14"/>
      <c r="EV1150" s="14"/>
      <c r="EW1150" s="14"/>
      <c r="EX1150" s="14"/>
      <c r="EY1150" s="14"/>
      <c r="EZ1150" s="14"/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/>
      <c r="FK1150" s="14"/>
      <c r="FL1150" s="14"/>
      <c r="FM1150" s="14"/>
      <c r="FN1150" s="14"/>
      <c r="FO1150" s="14"/>
      <c r="FP1150" s="14"/>
      <c r="FQ1150" s="14"/>
      <c r="FR1150" s="14"/>
      <c r="FS1150" s="14"/>
      <c r="FT1150" s="14"/>
      <c r="FU1150" s="14"/>
      <c r="FV1150" s="14"/>
      <c r="FW1150" s="14"/>
      <c r="FX1150" s="14"/>
      <c r="FY1150" s="14"/>
      <c r="FZ1150" s="14"/>
      <c r="GA1150" s="14"/>
      <c r="GB1150" s="14"/>
      <c r="GC1150" s="14"/>
      <c r="GD1150" s="14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</row>
    <row r="1151" spans="1:196" s="286" customFormat="1">
      <c r="A1151" s="1"/>
      <c r="B1151" s="2"/>
      <c r="C1151" s="2"/>
      <c r="D1151" s="2"/>
      <c r="E1151" s="5"/>
      <c r="F1151" s="369"/>
      <c r="G1151" s="369"/>
      <c r="I1151" s="5"/>
      <c r="J1151" s="5"/>
      <c r="K1151" s="295"/>
      <c r="L1151" s="5"/>
      <c r="M1151" s="298"/>
      <c r="N1151" s="5"/>
      <c r="O1151" s="298"/>
      <c r="P1151" s="299"/>
      <c r="Q1151" s="5"/>
      <c r="R1151" s="5"/>
      <c r="S1151" s="5"/>
      <c r="T1151" s="5"/>
      <c r="U1151" s="5"/>
      <c r="V1151" s="5"/>
      <c r="W1151" s="5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  <c r="CZ1151" s="14"/>
      <c r="DA1151" s="14"/>
      <c r="DB1151" s="14"/>
      <c r="DC1151" s="14"/>
      <c r="DD1151" s="14"/>
      <c r="DE1151" s="14"/>
      <c r="DF1151" s="14"/>
      <c r="DG1151" s="14"/>
      <c r="DH1151" s="14"/>
      <c r="DI1151" s="14"/>
      <c r="DJ1151" s="14"/>
      <c r="DK1151" s="14"/>
      <c r="DL1151" s="14"/>
      <c r="DM1151" s="14"/>
      <c r="DN1151" s="14"/>
      <c r="DO1151" s="14"/>
      <c r="DP1151" s="14"/>
      <c r="DQ1151" s="14"/>
      <c r="DR1151" s="14"/>
      <c r="DS1151" s="14"/>
      <c r="DT1151" s="14"/>
      <c r="DU1151" s="14"/>
      <c r="DV1151" s="14"/>
      <c r="DW1151" s="14"/>
      <c r="DX1151" s="14"/>
      <c r="DY1151" s="14"/>
      <c r="DZ1151" s="14"/>
      <c r="EA1151" s="14"/>
      <c r="EB1151" s="14"/>
      <c r="EC1151" s="14"/>
      <c r="ED1151" s="14"/>
      <c r="EE1151" s="14"/>
      <c r="EF1151" s="14"/>
      <c r="EG1151" s="14"/>
      <c r="EH1151" s="14"/>
      <c r="EI1151" s="14"/>
      <c r="EJ1151" s="14"/>
      <c r="EK1151" s="14"/>
      <c r="EL1151" s="14"/>
      <c r="EM1151" s="14"/>
      <c r="EN1151" s="14"/>
      <c r="EO1151" s="14"/>
      <c r="EP1151" s="14"/>
      <c r="EQ1151" s="14"/>
      <c r="ER1151" s="14"/>
      <c r="ES1151" s="14"/>
      <c r="ET1151" s="14"/>
      <c r="EU1151" s="14"/>
      <c r="EV1151" s="14"/>
      <c r="EW1151" s="14"/>
      <c r="EX1151" s="14"/>
      <c r="EY1151" s="14"/>
      <c r="EZ1151" s="14"/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/>
      <c r="FK1151" s="14"/>
      <c r="FL1151" s="14"/>
      <c r="FM1151" s="14"/>
      <c r="FN1151" s="14"/>
      <c r="FO1151" s="14"/>
      <c r="FP1151" s="14"/>
      <c r="FQ1151" s="14"/>
      <c r="FR1151" s="14"/>
      <c r="FS1151" s="14"/>
      <c r="FT1151" s="14"/>
      <c r="FU1151" s="14"/>
      <c r="FV1151" s="14"/>
      <c r="FW1151" s="14"/>
      <c r="FX1151" s="14"/>
      <c r="FY1151" s="14"/>
      <c r="FZ1151" s="14"/>
      <c r="GA1151" s="14"/>
      <c r="GB1151" s="14"/>
      <c r="GC1151" s="14"/>
      <c r="GD1151" s="14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</row>
    <row r="1152" spans="1:196" s="286" customFormat="1">
      <c r="A1152" s="1"/>
      <c r="B1152" s="2"/>
      <c r="C1152" s="2"/>
      <c r="D1152" s="2"/>
      <c r="E1152" s="5"/>
      <c r="F1152" s="369"/>
      <c r="G1152" s="369"/>
      <c r="I1152" s="5"/>
      <c r="J1152" s="5"/>
      <c r="K1152" s="295"/>
      <c r="L1152" s="5"/>
      <c r="M1152" s="298"/>
      <c r="N1152" s="5"/>
      <c r="O1152" s="298"/>
      <c r="P1152" s="299"/>
      <c r="Q1152" s="5"/>
      <c r="R1152" s="5"/>
      <c r="S1152" s="5"/>
      <c r="T1152" s="5"/>
      <c r="U1152" s="5"/>
      <c r="V1152" s="5"/>
      <c r="W1152" s="5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  <c r="DS1152" s="14"/>
      <c r="DT1152" s="14"/>
      <c r="DU1152" s="14"/>
      <c r="DV1152" s="14"/>
      <c r="DW1152" s="14"/>
      <c r="DX1152" s="14"/>
      <c r="DY1152" s="14"/>
      <c r="DZ1152" s="14"/>
      <c r="EA1152" s="14"/>
      <c r="EB1152" s="14"/>
      <c r="EC1152" s="14"/>
      <c r="ED1152" s="14"/>
      <c r="EE1152" s="14"/>
      <c r="EF1152" s="14"/>
      <c r="EG1152" s="14"/>
      <c r="EH1152" s="14"/>
      <c r="EI1152" s="14"/>
      <c r="EJ1152" s="14"/>
      <c r="EK1152" s="14"/>
      <c r="EL1152" s="14"/>
      <c r="EM1152" s="14"/>
      <c r="EN1152" s="14"/>
      <c r="EO1152" s="14"/>
      <c r="EP1152" s="14"/>
      <c r="EQ1152" s="14"/>
      <c r="ER1152" s="14"/>
      <c r="ES1152" s="14"/>
      <c r="ET1152" s="14"/>
      <c r="EU1152" s="14"/>
      <c r="EV1152" s="14"/>
      <c r="EW1152" s="14"/>
      <c r="EX1152" s="14"/>
      <c r="EY1152" s="14"/>
      <c r="EZ1152" s="14"/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/>
      <c r="FK1152" s="14"/>
      <c r="FL1152" s="14"/>
      <c r="FM1152" s="14"/>
      <c r="FN1152" s="14"/>
      <c r="FO1152" s="14"/>
      <c r="FP1152" s="14"/>
      <c r="FQ1152" s="14"/>
      <c r="FR1152" s="14"/>
      <c r="FS1152" s="14"/>
      <c r="FT1152" s="14"/>
      <c r="FU1152" s="14"/>
      <c r="FV1152" s="14"/>
      <c r="FW1152" s="14"/>
      <c r="FX1152" s="14"/>
      <c r="FY1152" s="14"/>
      <c r="FZ1152" s="14"/>
      <c r="GA1152" s="14"/>
      <c r="GB1152" s="14"/>
      <c r="GC1152" s="14"/>
      <c r="GD1152" s="14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</row>
    <row r="1153" spans="1:196" s="286" customFormat="1">
      <c r="A1153" s="1"/>
      <c r="B1153" s="2"/>
      <c r="C1153" s="2"/>
      <c r="D1153" s="2"/>
      <c r="E1153" s="5"/>
      <c r="F1153" s="369"/>
      <c r="G1153" s="369"/>
      <c r="I1153" s="5"/>
      <c r="J1153" s="5"/>
      <c r="K1153" s="295"/>
      <c r="L1153" s="5"/>
      <c r="M1153" s="298"/>
      <c r="N1153" s="5"/>
      <c r="O1153" s="298"/>
      <c r="P1153" s="299"/>
      <c r="Q1153" s="5"/>
      <c r="R1153" s="5"/>
      <c r="S1153" s="5"/>
      <c r="T1153" s="5"/>
      <c r="U1153" s="5"/>
      <c r="V1153" s="5"/>
      <c r="W1153" s="5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  <c r="CZ1153" s="14"/>
      <c r="DA1153" s="14"/>
      <c r="DB1153" s="14"/>
      <c r="DC1153" s="14"/>
      <c r="DD1153" s="14"/>
      <c r="DE1153" s="14"/>
      <c r="DF1153" s="14"/>
      <c r="DG1153" s="14"/>
      <c r="DH1153" s="14"/>
      <c r="DI1153" s="14"/>
      <c r="DJ1153" s="14"/>
      <c r="DK1153" s="14"/>
      <c r="DL1153" s="14"/>
      <c r="DM1153" s="14"/>
      <c r="DN1153" s="14"/>
      <c r="DO1153" s="14"/>
      <c r="DP1153" s="14"/>
      <c r="DQ1153" s="14"/>
      <c r="DR1153" s="14"/>
      <c r="DS1153" s="14"/>
      <c r="DT1153" s="14"/>
      <c r="DU1153" s="14"/>
      <c r="DV1153" s="14"/>
      <c r="DW1153" s="14"/>
      <c r="DX1153" s="14"/>
      <c r="DY1153" s="14"/>
      <c r="DZ1153" s="14"/>
      <c r="EA1153" s="14"/>
      <c r="EB1153" s="14"/>
      <c r="EC1153" s="14"/>
      <c r="ED1153" s="14"/>
      <c r="EE1153" s="14"/>
      <c r="EF1153" s="14"/>
      <c r="EG1153" s="14"/>
      <c r="EH1153" s="14"/>
      <c r="EI1153" s="14"/>
      <c r="EJ1153" s="14"/>
      <c r="EK1153" s="14"/>
      <c r="EL1153" s="14"/>
      <c r="EM1153" s="14"/>
      <c r="EN1153" s="14"/>
      <c r="EO1153" s="14"/>
      <c r="EP1153" s="14"/>
      <c r="EQ1153" s="14"/>
      <c r="ER1153" s="14"/>
      <c r="ES1153" s="14"/>
      <c r="ET1153" s="14"/>
      <c r="EU1153" s="14"/>
      <c r="EV1153" s="14"/>
      <c r="EW1153" s="14"/>
      <c r="EX1153" s="14"/>
      <c r="EY1153" s="14"/>
      <c r="EZ1153" s="14"/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/>
      <c r="FK1153" s="14"/>
      <c r="FL1153" s="14"/>
      <c r="FM1153" s="14"/>
      <c r="FN1153" s="14"/>
      <c r="FO1153" s="14"/>
      <c r="FP1153" s="14"/>
      <c r="FQ1153" s="14"/>
      <c r="FR1153" s="14"/>
      <c r="FS1153" s="14"/>
      <c r="FT1153" s="14"/>
      <c r="FU1153" s="14"/>
      <c r="FV1153" s="14"/>
      <c r="FW1153" s="14"/>
      <c r="FX1153" s="14"/>
      <c r="FY1153" s="14"/>
      <c r="FZ1153" s="14"/>
      <c r="GA1153" s="14"/>
      <c r="GB1153" s="14"/>
      <c r="GC1153" s="14"/>
      <c r="GD1153" s="14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</row>
    <row r="1154" spans="1:196" s="286" customFormat="1">
      <c r="A1154" s="1"/>
      <c r="B1154" s="2"/>
      <c r="C1154" s="2"/>
      <c r="D1154" s="2"/>
      <c r="E1154" s="5"/>
      <c r="F1154" s="369"/>
      <c r="G1154" s="369"/>
      <c r="I1154" s="5"/>
      <c r="J1154" s="5"/>
      <c r="K1154" s="295"/>
      <c r="L1154" s="5"/>
      <c r="M1154" s="298"/>
      <c r="N1154" s="5"/>
      <c r="O1154" s="298"/>
      <c r="P1154" s="299"/>
      <c r="Q1154" s="5"/>
      <c r="R1154" s="5"/>
      <c r="S1154" s="5"/>
      <c r="T1154" s="5"/>
      <c r="U1154" s="5"/>
      <c r="V1154" s="5"/>
      <c r="W1154" s="5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  <c r="CZ1154" s="14"/>
      <c r="DA1154" s="14"/>
      <c r="DB1154" s="14"/>
      <c r="DC1154" s="14"/>
      <c r="DD1154" s="14"/>
      <c r="DE1154" s="14"/>
      <c r="DF1154" s="14"/>
      <c r="DG1154" s="14"/>
      <c r="DH1154" s="14"/>
      <c r="DI1154" s="14"/>
      <c r="DJ1154" s="14"/>
      <c r="DK1154" s="14"/>
      <c r="DL1154" s="14"/>
      <c r="DM1154" s="14"/>
      <c r="DN1154" s="14"/>
      <c r="DO1154" s="14"/>
      <c r="DP1154" s="14"/>
      <c r="DQ1154" s="14"/>
      <c r="DR1154" s="14"/>
      <c r="DS1154" s="14"/>
      <c r="DT1154" s="14"/>
      <c r="DU1154" s="14"/>
      <c r="DV1154" s="14"/>
      <c r="DW1154" s="14"/>
      <c r="DX1154" s="14"/>
      <c r="DY1154" s="14"/>
      <c r="DZ1154" s="14"/>
      <c r="EA1154" s="14"/>
      <c r="EB1154" s="14"/>
      <c r="EC1154" s="14"/>
      <c r="ED1154" s="14"/>
      <c r="EE1154" s="14"/>
      <c r="EF1154" s="14"/>
      <c r="EG1154" s="14"/>
      <c r="EH1154" s="14"/>
      <c r="EI1154" s="14"/>
      <c r="EJ1154" s="14"/>
      <c r="EK1154" s="14"/>
      <c r="EL1154" s="14"/>
      <c r="EM1154" s="14"/>
      <c r="EN1154" s="14"/>
      <c r="EO1154" s="14"/>
      <c r="EP1154" s="14"/>
      <c r="EQ1154" s="14"/>
      <c r="ER1154" s="14"/>
      <c r="ES1154" s="14"/>
      <c r="ET1154" s="14"/>
      <c r="EU1154" s="14"/>
      <c r="EV1154" s="14"/>
      <c r="EW1154" s="14"/>
      <c r="EX1154" s="14"/>
      <c r="EY1154" s="14"/>
      <c r="EZ1154" s="14"/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/>
      <c r="FK1154" s="14"/>
      <c r="FL1154" s="14"/>
      <c r="FM1154" s="14"/>
      <c r="FN1154" s="14"/>
      <c r="FO1154" s="14"/>
      <c r="FP1154" s="14"/>
      <c r="FQ1154" s="14"/>
      <c r="FR1154" s="14"/>
      <c r="FS1154" s="14"/>
      <c r="FT1154" s="14"/>
      <c r="FU1154" s="14"/>
      <c r="FV1154" s="14"/>
      <c r="FW1154" s="14"/>
      <c r="FX1154" s="14"/>
      <c r="FY1154" s="14"/>
      <c r="FZ1154" s="14"/>
      <c r="GA1154" s="14"/>
      <c r="GB1154" s="14"/>
      <c r="GC1154" s="14"/>
      <c r="GD1154" s="14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</row>
    <row r="1155" spans="1:196" s="286" customFormat="1">
      <c r="A1155" s="1"/>
      <c r="B1155" s="2"/>
      <c r="C1155" s="2"/>
      <c r="D1155" s="2"/>
      <c r="E1155" s="5"/>
      <c r="F1155" s="369"/>
      <c r="G1155" s="369"/>
      <c r="I1155" s="5"/>
      <c r="J1155" s="5"/>
      <c r="K1155" s="295"/>
      <c r="L1155" s="5"/>
      <c r="M1155" s="298"/>
      <c r="N1155" s="5"/>
      <c r="O1155" s="298"/>
      <c r="P1155" s="299"/>
      <c r="Q1155" s="5"/>
      <c r="R1155" s="5"/>
      <c r="S1155" s="5"/>
      <c r="T1155" s="5"/>
      <c r="U1155" s="5"/>
      <c r="V1155" s="5"/>
      <c r="W1155" s="5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/>
      <c r="DH1155" s="14"/>
      <c r="DI1155" s="14"/>
      <c r="DJ1155" s="14"/>
      <c r="DK1155" s="14"/>
      <c r="DL1155" s="14"/>
      <c r="DM1155" s="14"/>
      <c r="DN1155" s="14"/>
      <c r="DO1155" s="14"/>
      <c r="DP1155" s="14"/>
      <c r="DQ1155" s="14"/>
      <c r="DR1155" s="14"/>
      <c r="DS1155" s="14"/>
      <c r="DT1155" s="14"/>
      <c r="DU1155" s="14"/>
      <c r="DV1155" s="14"/>
      <c r="DW1155" s="14"/>
      <c r="DX1155" s="14"/>
      <c r="DY1155" s="14"/>
      <c r="DZ1155" s="14"/>
      <c r="EA1155" s="14"/>
      <c r="EB1155" s="14"/>
      <c r="EC1155" s="14"/>
      <c r="ED1155" s="14"/>
      <c r="EE1155" s="14"/>
      <c r="EF1155" s="14"/>
      <c r="EG1155" s="14"/>
      <c r="EH1155" s="14"/>
      <c r="EI1155" s="14"/>
      <c r="EJ1155" s="14"/>
      <c r="EK1155" s="14"/>
      <c r="EL1155" s="14"/>
      <c r="EM1155" s="14"/>
      <c r="EN1155" s="14"/>
      <c r="EO1155" s="14"/>
      <c r="EP1155" s="14"/>
      <c r="EQ1155" s="14"/>
      <c r="ER1155" s="14"/>
      <c r="ES1155" s="14"/>
      <c r="ET1155" s="14"/>
      <c r="EU1155" s="14"/>
      <c r="EV1155" s="14"/>
      <c r="EW1155" s="14"/>
      <c r="EX1155" s="14"/>
      <c r="EY1155" s="14"/>
      <c r="EZ1155" s="14"/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/>
      <c r="FK1155" s="14"/>
      <c r="FL1155" s="14"/>
      <c r="FM1155" s="14"/>
      <c r="FN1155" s="14"/>
      <c r="FO1155" s="14"/>
      <c r="FP1155" s="14"/>
      <c r="FQ1155" s="14"/>
      <c r="FR1155" s="14"/>
      <c r="FS1155" s="14"/>
      <c r="FT1155" s="14"/>
      <c r="FU1155" s="14"/>
      <c r="FV1155" s="14"/>
      <c r="FW1155" s="14"/>
      <c r="FX1155" s="14"/>
      <c r="FY1155" s="14"/>
      <c r="FZ1155" s="14"/>
      <c r="GA1155" s="14"/>
      <c r="GB1155" s="14"/>
      <c r="GC1155" s="14"/>
      <c r="GD1155" s="14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</row>
    <row r="1156" spans="1:196" s="286" customFormat="1">
      <c r="A1156" s="1"/>
      <c r="B1156" s="2"/>
      <c r="C1156" s="2"/>
      <c r="D1156" s="2"/>
      <c r="E1156" s="5"/>
      <c r="F1156" s="369"/>
      <c r="G1156" s="369"/>
      <c r="I1156" s="5"/>
      <c r="J1156" s="5"/>
      <c r="K1156" s="295"/>
      <c r="L1156" s="5"/>
      <c r="M1156" s="298"/>
      <c r="N1156" s="5"/>
      <c r="O1156" s="298"/>
      <c r="P1156" s="299"/>
      <c r="Q1156" s="5"/>
      <c r="R1156" s="5"/>
      <c r="S1156" s="5"/>
      <c r="T1156" s="5"/>
      <c r="U1156" s="5"/>
      <c r="V1156" s="5"/>
      <c r="W1156" s="5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/>
      <c r="DC1156" s="14"/>
      <c r="DD1156" s="14"/>
      <c r="DE1156" s="14"/>
      <c r="DF1156" s="14"/>
      <c r="DG1156" s="14"/>
      <c r="DH1156" s="14"/>
      <c r="DI1156" s="14"/>
      <c r="DJ1156" s="14"/>
      <c r="DK1156" s="14"/>
      <c r="DL1156" s="14"/>
      <c r="DM1156" s="14"/>
      <c r="DN1156" s="14"/>
      <c r="DO1156" s="14"/>
      <c r="DP1156" s="14"/>
      <c r="DQ1156" s="14"/>
      <c r="DR1156" s="14"/>
      <c r="DS1156" s="14"/>
      <c r="DT1156" s="14"/>
      <c r="DU1156" s="14"/>
      <c r="DV1156" s="14"/>
      <c r="DW1156" s="14"/>
      <c r="DX1156" s="14"/>
      <c r="DY1156" s="14"/>
      <c r="DZ1156" s="14"/>
      <c r="EA1156" s="14"/>
      <c r="EB1156" s="14"/>
      <c r="EC1156" s="14"/>
      <c r="ED1156" s="14"/>
      <c r="EE1156" s="14"/>
      <c r="EF1156" s="14"/>
      <c r="EG1156" s="14"/>
      <c r="EH1156" s="14"/>
      <c r="EI1156" s="14"/>
      <c r="EJ1156" s="14"/>
      <c r="EK1156" s="14"/>
      <c r="EL1156" s="14"/>
      <c r="EM1156" s="14"/>
      <c r="EN1156" s="14"/>
      <c r="EO1156" s="14"/>
      <c r="EP1156" s="14"/>
      <c r="EQ1156" s="14"/>
      <c r="ER1156" s="14"/>
      <c r="ES1156" s="14"/>
      <c r="ET1156" s="14"/>
      <c r="EU1156" s="14"/>
      <c r="EV1156" s="14"/>
      <c r="EW1156" s="14"/>
      <c r="EX1156" s="14"/>
      <c r="EY1156" s="14"/>
      <c r="EZ1156" s="14"/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/>
      <c r="FK1156" s="14"/>
      <c r="FL1156" s="14"/>
      <c r="FM1156" s="14"/>
      <c r="FN1156" s="14"/>
      <c r="FO1156" s="14"/>
      <c r="FP1156" s="14"/>
      <c r="FQ1156" s="14"/>
      <c r="FR1156" s="14"/>
      <c r="FS1156" s="14"/>
      <c r="FT1156" s="14"/>
      <c r="FU1156" s="14"/>
      <c r="FV1156" s="14"/>
      <c r="FW1156" s="14"/>
      <c r="FX1156" s="14"/>
      <c r="FY1156" s="14"/>
      <c r="FZ1156" s="14"/>
      <c r="GA1156" s="14"/>
      <c r="GB1156" s="14"/>
      <c r="GC1156" s="14"/>
      <c r="GD1156" s="14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</row>
    <row r="1157" spans="1:196" s="286" customFormat="1">
      <c r="A1157" s="1"/>
      <c r="B1157" s="2"/>
      <c r="C1157" s="2"/>
      <c r="D1157" s="2"/>
      <c r="E1157" s="5"/>
      <c r="F1157" s="369"/>
      <c r="G1157" s="369"/>
      <c r="I1157" s="5"/>
      <c r="J1157" s="5"/>
      <c r="K1157" s="295"/>
      <c r="L1157" s="5"/>
      <c r="M1157" s="298"/>
      <c r="N1157" s="5"/>
      <c r="O1157" s="298"/>
      <c r="P1157" s="299"/>
      <c r="Q1157" s="5"/>
      <c r="R1157" s="5"/>
      <c r="S1157" s="5"/>
      <c r="T1157" s="5"/>
      <c r="U1157" s="5"/>
      <c r="V1157" s="5"/>
      <c r="W1157" s="5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/>
      <c r="DH1157" s="14"/>
      <c r="DI1157" s="14"/>
      <c r="DJ1157" s="14"/>
      <c r="DK1157" s="14"/>
      <c r="DL1157" s="14"/>
      <c r="DM1157" s="14"/>
      <c r="DN1157" s="14"/>
      <c r="DO1157" s="14"/>
      <c r="DP1157" s="14"/>
      <c r="DQ1157" s="14"/>
      <c r="DR1157" s="14"/>
      <c r="DS1157" s="14"/>
      <c r="DT1157" s="14"/>
      <c r="DU1157" s="14"/>
      <c r="DV1157" s="14"/>
      <c r="DW1157" s="14"/>
      <c r="DX1157" s="14"/>
      <c r="DY1157" s="14"/>
      <c r="DZ1157" s="14"/>
      <c r="EA1157" s="14"/>
      <c r="EB1157" s="14"/>
      <c r="EC1157" s="14"/>
      <c r="ED1157" s="14"/>
      <c r="EE1157" s="14"/>
      <c r="EF1157" s="14"/>
      <c r="EG1157" s="14"/>
      <c r="EH1157" s="14"/>
      <c r="EI1157" s="14"/>
      <c r="EJ1157" s="14"/>
      <c r="EK1157" s="14"/>
      <c r="EL1157" s="14"/>
      <c r="EM1157" s="14"/>
      <c r="EN1157" s="14"/>
      <c r="EO1157" s="14"/>
      <c r="EP1157" s="14"/>
      <c r="EQ1157" s="14"/>
      <c r="ER1157" s="14"/>
      <c r="ES1157" s="14"/>
      <c r="ET1157" s="14"/>
      <c r="EU1157" s="14"/>
      <c r="EV1157" s="14"/>
      <c r="EW1157" s="14"/>
      <c r="EX1157" s="14"/>
      <c r="EY1157" s="14"/>
      <c r="EZ1157" s="14"/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/>
      <c r="FK1157" s="14"/>
      <c r="FL1157" s="14"/>
      <c r="FM1157" s="14"/>
      <c r="FN1157" s="14"/>
      <c r="FO1157" s="14"/>
      <c r="FP1157" s="14"/>
      <c r="FQ1157" s="14"/>
      <c r="FR1157" s="14"/>
      <c r="FS1157" s="14"/>
      <c r="FT1157" s="14"/>
      <c r="FU1157" s="14"/>
      <c r="FV1157" s="14"/>
      <c r="FW1157" s="14"/>
      <c r="FX1157" s="14"/>
      <c r="FY1157" s="14"/>
      <c r="FZ1157" s="14"/>
      <c r="GA1157" s="14"/>
      <c r="GB1157" s="14"/>
      <c r="GC1157" s="14"/>
      <c r="GD1157" s="14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</row>
    <row r="1158" spans="1:196" s="286" customFormat="1">
      <c r="A1158" s="1"/>
      <c r="B1158" s="2"/>
      <c r="C1158" s="2"/>
      <c r="D1158" s="2"/>
      <c r="E1158" s="5"/>
      <c r="F1158" s="369"/>
      <c r="G1158" s="369"/>
      <c r="I1158" s="5"/>
      <c r="J1158" s="5"/>
      <c r="K1158" s="295"/>
      <c r="L1158" s="5"/>
      <c r="M1158" s="298"/>
      <c r="N1158" s="5"/>
      <c r="O1158" s="298"/>
      <c r="P1158" s="299"/>
      <c r="Q1158" s="5"/>
      <c r="R1158" s="5"/>
      <c r="S1158" s="5"/>
      <c r="T1158" s="5"/>
      <c r="U1158" s="5"/>
      <c r="V1158" s="5"/>
      <c r="W1158" s="5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  <c r="CZ1158" s="14"/>
      <c r="DA1158" s="14"/>
      <c r="DB1158" s="14"/>
      <c r="DC1158" s="14"/>
      <c r="DD1158" s="14"/>
      <c r="DE1158" s="14"/>
      <c r="DF1158" s="14"/>
      <c r="DG1158" s="14"/>
      <c r="DH1158" s="14"/>
      <c r="DI1158" s="14"/>
      <c r="DJ1158" s="14"/>
      <c r="DK1158" s="14"/>
      <c r="DL1158" s="14"/>
      <c r="DM1158" s="14"/>
      <c r="DN1158" s="14"/>
      <c r="DO1158" s="14"/>
      <c r="DP1158" s="14"/>
      <c r="DQ1158" s="14"/>
      <c r="DR1158" s="14"/>
      <c r="DS1158" s="14"/>
      <c r="DT1158" s="14"/>
      <c r="DU1158" s="14"/>
      <c r="DV1158" s="14"/>
      <c r="DW1158" s="14"/>
      <c r="DX1158" s="14"/>
      <c r="DY1158" s="14"/>
      <c r="DZ1158" s="14"/>
      <c r="EA1158" s="14"/>
      <c r="EB1158" s="14"/>
      <c r="EC1158" s="14"/>
      <c r="ED1158" s="14"/>
      <c r="EE1158" s="14"/>
      <c r="EF1158" s="14"/>
      <c r="EG1158" s="14"/>
      <c r="EH1158" s="14"/>
      <c r="EI1158" s="14"/>
      <c r="EJ1158" s="14"/>
      <c r="EK1158" s="14"/>
      <c r="EL1158" s="14"/>
      <c r="EM1158" s="14"/>
      <c r="EN1158" s="14"/>
      <c r="EO1158" s="14"/>
      <c r="EP1158" s="14"/>
      <c r="EQ1158" s="14"/>
      <c r="ER1158" s="14"/>
      <c r="ES1158" s="14"/>
      <c r="ET1158" s="14"/>
      <c r="EU1158" s="14"/>
      <c r="EV1158" s="14"/>
      <c r="EW1158" s="14"/>
      <c r="EX1158" s="14"/>
      <c r="EY1158" s="14"/>
      <c r="EZ1158" s="14"/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/>
      <c r="FK1158" s="14"/>
      <c r="FL1158" s="14"/>
      <c r="FM1158" s="14"/>
      <c r="FN1158" s="14"/>
      <c r="FO1158" s="14"/>
      <c r="FP1158" s="14"/>
      <c r="FQ1158" s="14"/>
      <c r="FR1158" s="14"/>
      <c r="FS1158" s="14"/>
      <c r="FT1158" s="14"/>
      <c r="FU1158" s="14"/>
      <c r="FV1158" s="14"/>
      <c r="FW1158" s="14"/>
      <c r="FX1158" s="14"/>
      <c r="FY1158" s="14"/>
      <c r="FZ1158" s="14"/>
      <c r="GA1158" s="14"/>
      <c r="GB1158" s="14"/>
      <c r="GC1158" s="14"/>
      <c r="GD1158" s="14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</row>
    <row r="1159" spans="1:196" s="286" customFormat="1">
      <c r="A1159" s="1"/>
      <c r="B1159" s="2"/>
      <c r="C1159" s="2"/>
      <c r="D1159" s="2"/>
      <c r="E1159" s="5"/>
      <c r="F1159" s="369"/>
      <c r="G1159" s="369"/>
      <c r="I1159" s="5"/>
      <c r="J1159" s="5"/>
      <c r="K1159" s="295"/>
      <c r="L1159" s="5"/>
      <c r="M1159" s="298"/>
      <c r="N1159" s="5"/>
      <c r="O1159" s="298"/>
      <c r="P1159" s="299"/>
      <c r="Q1159" s="5"/>
      <c r="R1159" s="5"/>
      <c r="S1159" s="5"/>
      <c r="T1159" s="5"/>
      <c r="U1159" s="5"/>
      <c r="V1159" s="5"/>
      <c r="W1159" s="5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/>
      <c r="DX1159" s="14"/>
      <c r="DY1159" s="14"/>
      <c r="DZ1159" s="14"/>
      <c r="EA1159" s="14"/>
      <c r="EB1159" s="14"/>
      <c r="EC1159" s="14"/>
      <c r="ED1159" s="14"/>
      <c r="EE1159" s="14"/>
      <c r="EF1159" s="14"/>
      <c r="EG1159" s="14"/>
      <c r="EH1159" s="14"/>
      <c r="EI1159" s="14"/>
      <c r="EJ1159" s="14"/>
      <c r="EK1159" s="14"/>
      <c r="EL1159" s="14"/>
      <c r="EM1159" s="14"/>
      <c r="EN1159" s="14"/>
      <c r="EO1159" s="14"/>
      <c r="EP1159" s="14"/>
      <c r="EQ1159" s="14"/>
      <c r="ER1159" s="14"/>
      <c r="ES1159" s="14"/>
      <c r="ET1159" s="14"/>
      <c r="EU1159" s="14"/>
      <c r="EV1159" s="14"/>
      <c r="EW1159" s="14"/>
      <c r="EX1159" s="14"/>
      <c r="EY1159" s="14"/>
      <c r="EZ1159" s="14"/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/>
      <c r="FK1159" s="14"/>
      <c r="FL1159" s="14"/>
      <c r="FM1159" s="14"/>
      <c r="FN1159" s="14"/>
      <c r="FO1159" s="14"/>
      <c r="FP1159" s="14"/>
      <c r="FQ1159" s="14"/>
      <c r="FR1159" s="14"/>
      <c r="FS1159" s="14"/>
      <c r="FT1159" s="14"/>
      <c r="FU1159" s="14"/>
      <c r="FV1159" s="14"/>
      <c r="FW1159" s="14"/>
      <c r="FX1159" s="14"/>
      <c r="FY1159" s="14"/>
      <c r="FZ1159" s="14"/>
      <c r="GA1159" s="14"/>
      <c r="GB1159" s="14"/>
      <c r="GC1159" s="14"/>
      <c r="GD1159" s="14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</row>
    <row r="1160" spans="1:196" s="286" customFormat="1">
      <c r="A1160" s="1"/>
      <c r="B1160" s="2"/>
      <c r="C1160" s="2"/>
      <c r="D1160" s="2"/>
      <c r="E1160" s="5"/>
      <c r="F1160" s="369"/>
      <c r="G1160" s="369"/>
      <c r="I1160" s="5"/>
      <c r="J1160" s="5"/>
      <c r="K1160" s="295"/>
      <c r="L1160" s="5"/>
      <c r="M1160" s="298"/>
      <c r="N1160" s="5"/>
      <c r="O1160" s="298"/>
      <c r="P1160" s="299"/>
      <c r="Q1160" s="5"/>
      <c r="R1160" s="5"/>
      <c r="S1160" s="5"/>
      <c r="T1160" s="5"/>
      <c r="U1160" s="5"/>
      <c r="V1160" s="5"/>
      <c r="W1160" s="5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  <c r="DA1160" s="14"/>
      <c r="DB1160" s="14"/>
      <c r="DC1160" s="14"/>
      <c r="DD1160" s="14"/>
      <c r="DE1160" s="14"/>
      <c r="DF1160" s="14"/>
      <c r="DG1160" s="14"/>
      <c r="DH1160" s="14"/>
      <c r="DI1160" s="14"/>
      <c r="DJ1160" s="14"/>
      <c r="DK1160" s="14"/>
      <c r="DL1160" s="14"/>
      <c r="DM1160" s="14"/>
      <c r="DN1160" s="14"/>
      <c r="DO1160" s="14"/>
      <c r="DP1160" s="14"/>
      <c r="DQ1160" s="14"/>
      <c r="DR1160" s="14"/>
      <c r="DS1160" s="14"/>
      <c r="DT1160" s="14"/>
      <c r="DU1160" s="14"/>
      <c r="DV1160" s="14"/>
      <c r="DW1160" s="14"/>
      <c r="DX1160" s="14"/>
      <c r="DY1160" s="14"/>
      <c r="DZ1160" s="14"/>
      <c r="EA1160" s="14"/>
      <c r="EB1160" s="14"/>
      <c r="EC1160" s="14"/>
      <c r="ED1160" s="14"/>
      <c r="EE1160" s="14"/>
      <c r="EF1160" s="14"/>
      <c r="EG1160" s="14"/>
      <c r="EH1160" s="14"/>
      <c r="EI1160" s="14"/>
      <c r="EJ1160" s="14"/>
      <c r="EK1160" s="14"/>
      <c r="EL1160" s="14"/>
      <c r="EM1160" s="14"/>
      <c r="EN1160" s="14"/>
      <c r="EO1160" s="14"/>
      <c r="EP1160" s="14"/>
      <c r="EQ1160" s="14"/>
      <c r="ER1160" s="14"/>
      <c r="ES1160" s="14"/>
      <c r="ET1160" s="14"/>
      <c r="EU1160" s="14"/>
      <c r="EV1160" s="14"/>
      <c r="EW1160" s="14"/>
      <c r="EX1160" s="14"/>
      <c r="EY1160" s="14"/>
      <c r="EZ1160" s="14"/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/>
      <c r="FK1160" s="14"/>
      <c r="FL1160" s="14"/>
      <c r="FM1160" s="14"/>
      <c r="FN1160" s="14"/>
      <c r="FO1160" s="14"/>
      <c r="FP1160" s="14"/>
      <c r="FQ1160" s="14"/>
      <c r="FR1160" s="14"/>
      <c r="FS1160" s="14"/>
      <c r="FT1160" s="14"/>
      <c r="FU1160" s="14"/>
      <c r="FV1160" s="14"/>
      <c r="FW1160" s="14"/>
      <c r="FX1160" s="14"/>
      <c r="FY1160" s="14"/>
      <c r="FZ1160" s="14"/>
      <c r="GA1160" s="14"/>
      <c r="GB1160" s="14"/>
      <c r="GC1160" s="14"/>
      <c r="GD1160" s="14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</row>
    <row r="1161" spans="1:196" s="286" customFormat="1">
      <c r="A1161" s="1"/>
      <c r="B1161" s="2"/>
      <c r="C1161" s="2"/>
      <c r="D1161" s="2"/>
      <c r="E1161" s="5"/>
      <c r="F1161" s="369"/>
      <c r="G1161" s="369"/>
      <c r="I1161" s="5"/>
      <c r="J1161" s="5"/>
      <c r="K1161" s="295"/>
      <c r="L1161" s="5"/>
      <c r="M1161" s="298"/>
      <c r="N1161" s="5"/>
      <c r="O1161" s="298"/>
      <c r="P1161" s="299"/>
      <c r="Q1161" s="5"/>
      <c r="R1161" s="5"/>
      <c r="S1161" s="5"/>
      <c r="T1161" s="5"/>
      <c r="U1161" s="5"/>
      <c r="V1161" s="5"/>
      <c r="W1161" s="5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  <c r="CZ1161" s="14"/>
      <c r="DA1161" s="14"/>
      <c r="DB1161" s="14"/>
      <c r="DC1161" s="14"/>
      <c r="DD1161" s="14"/>
      <c r="DE1161" s="14"/>
      <c r="DF1161" s="14"/>
      <c r="DG1161" s="14"/>
      <c r="DH1161" s="14"/>
      <c r="DI1161" s="14"/>
      <c r="DJ1161" s="14"/>
      <c r="DK1161" s="14"/>
      <c r="DL1161" s="14"/>
      <c r="DM1161" s="14"/>
      <c r="DN1161" s="14"/>
      <c r="DO1161" s="14"/>
      <c r="DP1161" s="14"/>
      <c r="DQ1161" s="14"/>
      <c r="DR1161" s="14"/>
      <c r="DS1161" s="14"/>
      <c r="DT1161" s="14"/>
      <c r="DU1161" s="14"/>
      <c r="DV1161" s="14"/>
      <c r="DW1161" s="14"/>
      <c r="DX1161" s="14"/>
      <c r="DY1161" s="14"/>
      <c r="DZ1161" s="14"/>
      <c r="EA1161" s="14"/>
      <c r="EB1161" s="14"/>
      <c r="EC1161" s="14"/>
      <c r="ED1161" s="14"/>
      <c r="EE1161" s="14"/>
      <c r="EF1161" s="14"/>
      <c r="EG1161" s="14"/>
      <c r="EH1161" s="14"/>
      <c r="EI1161" s="14"/>
      <c r="EJ1161" s="14"/>
      <c r="EK1161" s="14"/>
      <c r="EL1161" s="14"/>
      <c r="EM1161" s="14"/>
      <c r="EN1161" s="14"/>
      <c r="EO1161" s="14"/>
      <c r="EP1161" s="14"/>
      <c r="EQ1161" s="14"/>
      <c r="ER1161" s="14"/>
      <c r="ES1161" s="14"/>
      <c r="ET1161" s="14"/>
      <c r="EU1161" s="14"/>
      <c r="EV1161" s="14"/>
      <c r="EW1161" s="14"/>
      <c r="EX1161" s="14"/>
      <c r="EY1161" s="14"/>
      <c r="EZ1161" s="14"/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/>
      <c r="FK1161" s="14"/>
      <c r="FL1161" s="14"/>
      <c r="FM1161" s="14"/>
      <c r="FN1161" s="14"/>
      <c r="FO1161" s="14"/>
      <c r="FP1161" s="14"/>
      <c r="FQ1161" s="14"/>
      <c r="FR1161" s="14"/>
      <c r="FS1161" s="14"/>
      <c r="FT1161" s="14"/>
      <c r="FU1161" s="14"/>
      <c r="FV1161" s="14"/>
      <c r="FW1161" s="14"/>
      <c r="FX1161" s="14"/>
      <c r="FY1161" s="14"/>
      <c r="FZ1161" s="14"/>
      <c r="GA1161" s="14"/>
      <c r="GB1161" s="14"/>
      <c r="GC1161" s="14"/>
      <c r="GD1161" s="14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</row>
    <row r="1162" spans="1:196" s="286" customFormat="1">
      <c r="A1162" s="1"/>
      <c r="B1162" s="2"/>
      <c r="C1162" s="2"/>
      <c r="D1162" s="2"/>
      <c r="E1162" s="5"/>
      <c r="F1162" s="369"/>
      <c r="G1162" s="369"/>
      <c r="I1162" s="5"/>
      <c r="J1162" s="5"/>
      <c r="K1162" s="295"/>
      <c r="L1162" s="5"/>
      <c r="M1162" s="298"/>
      <c r="N1162" s="5"/>
      <c r="O1162" s="298"/>
      <c r="P1162" s="299"/>
      <c r="Q1162" s="5"/>
      <c r="R1162" s="5"/>
      <c r="S1162" s="5"/>
      <c r="T1162" s="5"/>
      <c r="U1162" s="5"/>
      <c r="V1162" s="5"/>
      <c r="W1162" s="5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  <c r="DA1162" s="14"/>
      <c r="DB1162" s="14"/>
      <c r="DC1162" s="14"/>
      <c r="DD1162" s="14"/>
      <c r="DE1162" s="14"/>
      <c r="DF1162" s="14"/>
      <c r="DG1162" s="14"/>
      <c r="DH1162" s="14"/>
      <c r="DI1162" s="14"/>
      <c r="DJ1162" s="14"/>
      <c r="DK1162" s="14"/>
      <c r="DL1162" s="14"/>
      <c r="DM1162" s="14"/>
      <c r="DN1162" s="14"/>
      <c r="DO1162" s="14"/>
      <c r="DP1162" s="14"/>
      <c r="DQ1162" s="14"/>
      <c r="DR1162" s="14"/>
      <c r="DS1162" s="14"/>
      <c r="DT1162" s="14"/>
      <c r="DU1162" s="14"/>
      <c r="DV1162" s="14"/>
      <c r="DW1162" s="14"/>
      <c r="DX1162" s="14"/>
      <c r="DY1162" s="14"/>
      <c r="DZ1162" s="14"/>
      <c r="EA1162" s="14"/>
      <c r="EB1162" s="14"/>
      <c r="EC1162" s="14"/>
      <c r="ED1162" s="14"/>
      <c r="EE1162" s="14"/>
      <c r="EF1162" s="14"/>
      <c r="EG1162" s="14"/>
      <c r="EH1162" s="14"/>
      <c r="EI1162" s="14"/>
      <c r="EJ1162" s="14"/>
      <c r="EK1162" s="14"/>
      <c r="EL1162" s="14"/>
      <c r="EM1162" s="14"/>
      <c r="EN1162" s="14"/>
      <c r="EO1162" s="14"/>
      <c r="EP1162" s="14"/>
      <c r="EQ1162" s="14"/>
      <c r="ER1162" s="14"/>
      <c r="ES1162" s="14"/>
      <c r="ET1162" s="14"/>
      <c r="EU1162" s="14"/>
      <c r="EV1162" s="14"/>
      <c r="EW1162" s="14"/>
      <c r="EX1162" s="14"/>
      <c r="EY1162" s="14"/>
      <c r="EZ1162" s="14"/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/>
      <c r="FK1162" s="14"/>
      <c r="FL1162" s="14"/>
      <c r="FM1162" s="14"/>
      <c r="FN1162" s="14"/>
      <c r="FO1162" s="14"/>
      <c r="FP1162" s="14"/>
      <c r="FQ1162" s="14"/>
      <c r="FR1162" s="14"/>
      <c r="FS1162" s="14"/>
      <c r="FT1162" s="14"/>
      <c r="FU1162" s="14"/>
      <c r="FV1162" s="14"/>
      <c r="FW1162" s="14"/>
      <c r="FX1162" s="14"/>
      <c r="FY1162" s="14"/>
      <c r="FZ1162" s="14"/>
      <c r="GA1162" s="14"/>
      <c r="GB1162" s="14"/>
      <c r="GC1162" s="14"/>
      <c r="GD1162" s="14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</row>
    <row r="1163" spans="1:196" s="286" customFormat="1">
      <c r="A1163" s="1"/>
      <c r="B1163" s="2"/>
      <c r="C1163" s="2"/>
      <c r="D1163" s="2"/>
      <c r="E1163" s="5"/>
      <c r="F1163" s="369"/>
      <c r="G1163" s="369"/>
      <c r="I1163" s="5"/>
      <c r="J1163" s="5"/>
      <c r="K1163" s="295"/>
      <c r="L1163" s="5"/>
      <c r="M1163" s="298"/>
      <c r="N1163" s="5"/>
      <c r="O1163" s="298"/>
      <c r="P1163" s="299"/>
      <c r="Q1163" s="5"/>
      <c r="R1163" s="5"/>
      <c r="S1163" s="5"/>
      <c r="T1163" s="5"/>
      <c r="U1163" s="5"/>
      <c r="V1163" s="5"/>
      <c r="W1163" s="5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  <c r="DA1163" s="14"/>
      <c r="DB1163" s="14"/>
      <c r="DC1163" s="14"/>
      <c r="DD1163" s="14"/>
      <c r="DE1163" s="14"/>
      <c r="DF1163" s="14"/>
      <c r="DG1163" s="14"/>
      <c r="DH1163" s="14"/>
      <c r="DI1163" s="14"/>
      <c r="DJ1163" s="14"/>
      <c r="DK1163" s="14"/>
      <c r="DL1163" s="14"/>
      <c r="DM1163" s="14"/>
      <c r="DN1163" s="14"/>
      <c r="DO1163" s="14"/>
      <c r="DP1163" s="14"/>
      <c r="DQ1163" s="14"/>
      <c r="DR1163" s="14"/>
      <c r="DS1163" s="14"/>
      <c r="DT1163" s="14"/>
      <c r="DU1163" s="14"/>
      <c r="DV1163" s="14"/>
      <c r="DW1163" s="14"/>
      <c r="DX1163" s="14"/>
      <c r="DY1163" s="14"/>
      <c r="DZ1163" s="14"/>
      <c r="EA1163" s="14"/>
      <c r="EB1163" s="14"/>
      <c r="EC1163" s="14"/>
      <c r="ED1163" s="14"/>
      <c r="EE1163" s="14"/>
      <c r="EF1163" s="14"/>
      <c r="EG1163" s="14"/>
      <c r="EH1163" s="14"/>
      <c r="EI1163" s="14"/>
      <c r="EJ1163" s="14"/>
      <c r="EK1163" s="14"/>
      <c r="EL1163" s="14"/>
      <c r="EM1163" s="14"/>
      <c r="EN1163" s="14"/>
      <c r="EO1163" s="14"/>
      <c r="EP1163" s="14"/>
      <c r="EQ1163" s="14"/>
      <c r="ER1163" s="14"/>
      <c r="ES1163" s="14"/>
      <c r="ET1163" s="14"/>
      <c r="EU1163" s="14"/>
      <c r="EV1163" s="14"/>
      <c r="EW1163" s="14"/>
      <c r="EX1163" s="14"/>
      <c r="EY1163" s="14"/>
      <c r="EZ1163" s="14"/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/>
      <c r="FK1163" s="14"/>
      <c r="FL1163" s="14"/>
      <c r="FM1163" s="14"/>
      <c r="FN1163" s="14"/>
      <c r="FO1163" s="14"/>
      <c r="FP1163" s="14"/>
      <c r="FQ1163" s="14"/>
      <c r="FR1163" s="14"/>
      <c r="FS1163" s="14"/>
      <c r="FT1163" s="14"/>
      <c r="FU1163" s="14"/>
      <c r="FV1163" s="14"/>
      <c r="FW1163" s="14"/>
      <c r="FX1163" s="14"/>
      <c r="FY1163" s="14"/>
      <c r="FZ1163" s="14"/>
      <c r="GA1163" s="14"/>
      <c r="GB1163" s="14"/>
      <c r="GC1163" s="14"/>
      <c r="GD1163" s="14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</row>
    <row r="1164" spans="1:196" s="286" customFormat="1">
      <c r="A1164" s="1"/>
      <c r="B1164" s="2"/>
      <c r="C1164" s="2"/>
      <c r="D1164" s="2"/>
      <c r="E1164" s="5"/>
      <c r="F1164" s="369"/>
      <c r="G1164" s="369"/>
      <c r="I1164" s="5"/>
      <c r="J1164" s="5"/>
      <c r="K1164" s="295"/>
      <c r="L1164" s="5"/>
      <c r="M1164" s="298"/>
      <c r="N1164" s="5"/>
      <c r="O1164" s="298"/>
      <c r="P1164" s="299"/>
      <c r="Q1164" s="5"/>
      <c r="R1164" s="5"/>
      <c r="S1164" s="5"/>
      <c r="T1164" s="5"/>
      <c r="U1164" s="5"/>
      <c r="V1164" s="5"/>
      <c r="W1164" s="5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  <c r="CZ1164" s="14"/>
      <c r="DA1164" s="14"/>
      <c r="DB1164" s="14"/>
      <c r="DC1164" s="14"/>
      <c r="DD1164" s="14"/>
      <c r="DE1164" s="14"/>
      <c r="DF1164" s="14"/>
      <c r="DG1164" s="14"/>
      <c r="DH1164" s="14"/>
      <c r="DI1164" s="14"/>
      <c r="DJ1164" s="14"/>
      <c r="DK1164" s="14"/>
      <c r="DL1164" s="14"/>
      <c r="DM1164" s="14"/>
      <c r="DN1164" s="14"/>
      <c r="DO1164" s="14"/>
      <c r="DP1164" s="14"/>
      <c r="DQ1164" s="14"/>
      <c r="DR1164" s="14"/>
      <c r="DS1164" s="14"/>
      <c r="DT1164" s="14"/>
      <c r="DU1164" s="14"/>
      <c r="DV1164" s="14"/>
      <c r="DW1164" s="14"/>
      <c r="DX1164" s="14"/>
      <c r="DY1164" s="14"/>
      <c r="DZ1164" s="14"/>
      <c r="EA1164" s="14"/>
      <c r="EB1164" s="14"/>
      <c r="EC1164" s="14"/>
      <c r="ED1164" s="14"/>
      <c r="EE1164" s="14"/>
      <c r="EF1164" s="14"/>
      <c r="EG1164" s="14"/>
      <c r="EH1164" s="14"/>
      <c r="EI1164" s="14"/>
      <c r="EJ1164" s="14"/>
      <c r="EK1164" s="14"/>
      <c r="EL1164" s="14"/>
      <c r="EM1164" s="14"/>
      <c r="EN1164" s="14"/>
      <c r="EO1164" s="14"/>
      <c r="EP1164" s="14"/>
      <c r="EQ1164" s="14"/>
      <c r="ER1164" s="14"/>
      <c r="ES1164" s="14"/>
      <c r="ET1164" s="14"/>
      <c r="EU1164" s="14"/>
      <c r="EV1164" s="14"/>
      <c r="EW1164" s="14"/>
      <c r="EX1164" s="14"/>
      <c r="EY1164" s="14"/>
      <c r="EZ1164" s="14"/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/>
      <c r="FK1164" s="14"/>
      <c r="FL1164" s="14"/>
      <c r="FM1164" s="14"/>
      <c r="FN1164" s="14"/>
      <c r="FO1164" s="14"/>
      <c r="FP1164" s="14"/>
      <c r="FQ1164" s="14"/>
      <c r="FR1164" s="14"/>
      <c r="FS1164" s="14"/>
      <c r="FT1164" s="14"/>
      <c r="FU1164" s="14"/>
      <c r="FV1164" s="14"/>
      <c r="FW1164" s="14"/>
      <c r="FX1164" s="14"/>
      <c r="FY1164" s="14"/>
      <c r="FZ1164" s="14"/>
      <c r="GA1164" s="14"/>
      <c r="GB1164" s="14"/>
      <c r="GC1164" s="14"/>
      <c r="GD1164" s="14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</row>
    <row r="1165" spans="1:196" s="286" customFormat="1">
      <c r="A1165" s="1"/>
      <c r="B1165" s="2"/>
      <c r="C1165" s="2"/>
      <c r="D1165" s="2"/>
      <c r="E1165" s="5"/>
      <c r="F1165" s="369"/>
      <c r="G1165" s="369"/>
      <c r="I1165" s="5"/>
      <c r="J1165" s="5"/>
      <c r="K1165" s="295"/>
      <c r="L1165" s="5"/>
      <c r="M1165" s="298"/>
      <c r="N1165" s="5"/>
      <c r="O1165" s="298"/>
      <c r="P1165" s="299"/>
      <c r="Q1165" s="5"/>
      <c r="R1165" s="5"/>
      <c r="S1165" s="5"/>
      <c r="T1165" s="5"/>
      <c r="U1165" s="5"/>
      <c r="V1165" s="5"/>
      <c r="W1165" s="5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  <c r="DA1165" s="14"/>
      <c r="DB1165" s="14"/>
      <c r="DC1165" s="14"/>
      <c r="DD1165" s="14"/>
      <c r="DE1165" s="14"/>
      <c r="DF1165" s="14"/>
      <c r="DG1165" s="14"/>
      <c r="DH1165" s="14"/>
      <c r="DI1165" s="14"/>
      <c r="DJ1165" s="14"/>
      <c r="DK1165" s="14"/>
      <c r="DL1165" s="14"/>
      <c r="DM1165" s="14"/>
      <c r="DN1165" s="14"/>
      <c r="DO1165" s="14"/>
      <c r="DP1165" s="14"/>
      <c r="DQ1165" s="14"/>
      <c r="DR1165" s="14"/>
      <c r="DS1165" s="14"/>
      <c r="DT1165" s="14"/>
      <c r="DU1165" s="14"/>
      <c r="DV1165" s="14"/>
      <c r="DW1165" s="14"/>
      <c r="DX1165" s="14"/>
      <c r="DY1165" s="14"/>
      <c r="DZ1165" s="14"/>
      <c r="EA1165" s="14"/>
      <c r="EB1165" s="14"/>
      <c r="EC1165" s="14"/>
      <c r="ED1165" s="14"/>
      <c r="EE1165" s="14"/>
      <c r="EF1165" s="14"/>
      <c r="EG1165" s="14"/>
      <c r="EH1165" s="14"/>
      <c r="EI1165" s="14"/>
      <c r="EJ1165" s="14"/>
      <c r="EK1165" s="14"/>
      <c r="EL1165" s="14"/>
      <c r="EM1165" s="14"/>
      <c r="EN1165" s="14"/>
      <c r="EO1165" s="14"/>
      <c r="EP1165" s="14"/>
      <c r="EQ1165" s="14"/>
      <c r="ER1165" s="14"/>
      <c r="ES1165" s="14"/>
      <c r="ET1165" s="14"/>
      <c r="EU1165" s="14"/>
      <c r="EV1165" s="14"/>
      <c r="EW1165" s="14"/>
      <c r="EX1165" s="14"/>
      <c r="EY1165" s="14"/>
      <c r="EZ1165" s="14"/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/>
      <c r="FK1165" s="14"/>
      <c r="FL1165" s="14"/>
      <c r="FM1165" s="14"/>
      <c r="FN1165" s="14"/>
      <c r="FO1165" s="14"/>
      <c r="FP1165" s="14"/>
      <c r="FQ1165" s="14"/>
      <c r="FR1165" s="14"/>
      <c r="FS1165" s="14"/>
      <c r="FT1165" s="14"/>
      <c r="FU1165" s="14"/>
      <c r="FV1165" s="14"/>
      <c r="FW1165" s="14"/>
      <c r="FX1165" s="14"/>
      <c r="FY1165" s="14"/>
      <c r="FZ1165" s="14"/>
      <c r="GA1165" s="14"/>
      <c r="GB1165" s="14"/>
      <c r="GC1165" s="14"/>
      <c r="GD1165" s="14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</row>
    <row r="1166" spans="1:196" s="286" customFormat="1">
      <c r="A1166" s="1"/>
      <c r="B1166" s="2"/>
      <c r="C1166" s="2"/>
      <c r="D1166" s="2"/>
      <c r="E1166" s="5"/>
      <c r="F1166" s="369"/>
      <c r="G1166" s="369"/>
      <c r="I1166" s="5"/>
      <c r="J1166" s="5"/>
      <c r="K1166" s="295"/>
      <c r="L1166" s="5"/>
      <c r="M1166" s="298"/>
      <c r="N1166" s="5"/>
      <c r="O1166" s="298"/>
      <c r="P1166" s="299"/>
      <c r="Q1166" s="5"/>
      <c r="R1166" s="5"/>
      <c r="S1166" s="5"/>
      <c r="T1166" s="5"/>
      <c r="U1166" s="5"/>
      <c r="V1166" s="5"/>
      <c r="W1166" s="5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  <c r="CZ1166" s="14"/>
      <c r="DA1166" s="14"/>
      <c r="DB1166" s="14"/>
      <c r="DC1166" s="14"/>
      <c r="DD1166" s="14"/>
      <c r="DE1166" s="14"/>
      <c r="DF1166" s="14"/>
      <c r="DG1166" s="14"/>
      <c r="DH1166" s="14"/>
      <c r="DI1166" s="14"/>
      <c r="DJ1166" s="14"/>
      <c r="DK1166" s="14"/>
      <c r="DL1166" s="14"/>
      <c r="DM1166" s="14"/>
      <c r="DN1166" s="14"/>
      <c r="DO1166" s="14"/>
      <c r="DP1166" s="14"/>
      <c r="DQ1166" s="14"/>
      <c r="DR1166" s="14"/>
      <c r="DS1166" s="14"/>
      <c r="DT1166" s="14"/>
      <c r="DU1166" s="14"/>
      <c r="DV1166" s="14"/>
      <c r="DW1166" s="14"/>
      <c r="DX1166" s="14"/>
      <c r="DY1166" s="14"/>
      <c r="DZ1166" s="14"/>
      <c r="EA1166" s="14"/>
      <c r="EB1166" s="14"/>
      <c r="EC1166" s="14"/>
      <c r="ED1166" s="14"/>
      <c r="EE1166" s="14"/>
      <c r="EF1166" s="14"/>
      <c r="EG1166" s="14"/>
      <c r="EH1166" s="14"/>
      <c r="EI1166" s="14"/>
      <c r="EJ1166" s="14"/>
      <c r="EK1166" s="14"/>
      <c r="EL1166" s="14"/>
      <c r="EM1166" s="14"/>
      <c r="EN1166" s="14"/>
      <c r="EO1166" s="14"/>
      <c r="EP1166" s="14"/>
      <c r="EQ1166" s="14"/>
      <c r="ER1166" s="14"/>
      <c r="ES1166" s="14"/>
      <c r="ET1166" s="14"/>
      <c r="EU1166" s="14"/>
      <c r="EV1166" s="14"/>
      <c r="EW1166" s="14"/>
      <c r="EX1166" s="14"/>
      <c r="EY1166" s="14"/>
      <c r="EZ1166" s="14"/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/>
      <c r="FK1166" s="14"/>
      <c r="FL1166" s="14"/>
      <c r="FM1166" s="14"/>
      <c r="FN1166" s="14"/>
      <c r="FO1166" s="14"/>
      <c r="FP1166" s="14"/>
      <c r="FQ1166" s="14"/>
      <c r="FR1166" s="14"/>
      <c r="FS1166" s="14"/>
      <c r="FT1166" s="14"/>
      <c r="FU1166" s="14"/>
      <c r="FV1166" s="14"/>
      <c r="FW1166" s="14"/>
      <c r="FX1166" s="14"/>
      <c r="FY1166" s="14"/>
      <c r="FZ1166" s="14"/>
      <c r="GA1166" s="14"/>
      <c r="GB1166" s="14"/>
      <c r="GC1166" s="14"/>
      <c r="GD1166" s="14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</row>
    <row r="1167" spans="1:196" s="286" customFormat="1">
      <c r="A1167" s="1"/>
      <c r="B1167" s="2"/>
      <c r="C1167" s="2"/>
      <c r="D1167" s="2"/>
      <c r="E1167" s="5"/>
      <c r="F1167" s="369"/>
      <c r="G1167" s="369"/>
      <c r="I1167" s="5"/>
      <c r="J1167" s="5"/>
      <c r="K1167" s="295"/>
      <c r="L1167" s="5"/>
      <c r="M1167" s="298"/>
      <c r="N1167" s="5"/>
      <c r="O1167" s="298"/>
      <c r="P1167" s="299"/>
      <c r="Q1167" s="5"/>
      <c r="R1167" s="5"/>
      <c r="S1167" s="5"/>
      <c r="T1167" s="5"/>
      <c r="U1167" s="5"/>
      <c r="V1167" s="5"/>
      <c r="W1167" s="5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/>
      <c r="DC1167" s="14"/>
      <c r="DD1167" s="14"/>
      <c r="DE1167" s="14"/>
      <c r="DF1167" s="14"/>
      <c r="DG1167" s="14"/>
      <c r="DH1167" s="14"/>
      <c r="DI1167" s="14"/>
      <c r="DJ1167" s="14"/>
      <c r="DK1167" s="14"/>
      <c r="DL1167" s="14"/>
      <c r="DM1167" s="14"/>
      <c r="DN1167" s="14"/>
      <c r="DO1167" s="14"/>
      <c r="DP1167" s="14"/>
      <c r="DQ1167" s="14"/>
      <c r="DR1167" s="14"/>
      <c r="DS1167" s="14"/>
      <c r="DT1167" s="14"/>
      <c r="DU1167" s="14"/>
      <c r="DV1167" s="14"/>
      <c r="DW1167" s="14"/>
      <c r="DX1167" s="14"/>
      <c r="DY1167" s="14"/>
      <c r="DZ1167" s="14"/>
      <c r="EA1167" s="14"/>
      <c r="EB1167" s="14"/>
      <c r="EC1167" s="14"/>
      <c r="ED1167" s="14"/>
      <c r="EE1167" s="14"/>
      <c r="EF1167" s="14"/>
      <c r="EG1167" s="14"/>
      <c r="EH1167" s="14"/>
      <c r="EI1167" s="14"/>
      <c r="EJ1167" s="14"/>
      <c r="EK1167" s="14"/>
      <c r="EL1167" s="14"/>
      <c r="EM1167" s="14"/>
      <c r="EN1167" s="14"/>
      <c r="EO1167" s="14"/>
      <c r="EP1167" s="14"/>
      <c r="EQ1167" s="14"/>
      <c r="ER1167" s="14"/>
      <c r="ES1167" s="14"/>
      <c r="ET1167" s="14"/>
      <c r="EU1167" s="14"/>
      <c r="EV1167" s="14"/>
      <c r="EW1167" s="14"/>
      <c r="EX1167" s="14"/>
      <c r="EY1167" s="14"/>
      <c r="EZ1167" s="14"/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/>
      <c r="FK1167" s="14"/>
      <c r="FL1167" s="14"/>
      <c r="FM1167" s="14"/>
      <c r="FN1167" s="14"/>
      <c r="FO1167" s="14"/>
      <c r="FP1167" s="14"/>
      <c r="FQ1167" s="14"/>
      <c r="FR1167" s="14"/>
      <c r="FS1167" s="14"/>
      <c r="FT1167" s="14"/>
      <c r="FU1167" s="14"/>
      <c r="FV1167" s="14"/>
      <c r="FW1167" s="14"/>
      <c r="FX1167" s="14"/>
      <c r="FY1167" s="14"/>
      <c r="FZ1167" s="14"/>
      <c r="GA1167" s="14"/>
      <c r="GB1167" s="14"/>
      <c r="GC1167" s="14"/>
      <c r="GD1167" s="14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</row>
    <row r="1168" spans="1:196" s="286" customFormat="1">
      <c r="A1168" s="1"/>
      <c r="B1168" s="2"/>
      <c r="C1168" s="2"/>
      <c r="D1168" s="2"/>
      <c r="E1168" s="5"/>
      <c r="F1168" s="369"/>
      <c r="G1168" s="369"/>
      <c r="I1168" s="5"/>
      <c r="J1168" s="5"/>
      <c r="K1168" s="295"/>
      <c r="L1168" s="5"/>
      <c r="M1168" s="298"/>
      <c r="N1168" s="5"/>
      <c r="O1168" s="298"/>
      <c r="P1168" s="299"/>
      <c r="Q1168" s="5"/>
      <c r="R1168" s="5"/>
      <c r="S1168" s="5"/>
      <c r="T1168" s="5"/>
      <c r="U1168" s="5"/>
      <c r="V1168" s="5"/>
      <c r="W1168" s="5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  <c r="DA1168" s="14"/>
      <c r="DB1168" s="14"/>
      <c r="DC1168" s="14"/>
      <c r="DD1168" s="14"/>
      <c r="DE1168" s="14"/>
      <c r="DF1168" s="14"/>
      <c r="DG1168" s="14"/>
      <c r="DH1168" s="14"/>
      <c r="DI1168" s="14"/>
      <c r="DJ1168" s="14"/>
      <c r="DK1168" s="14"/>
      <c r="DL1168" s="14"/>
      <c r="DM1168" s="14"/>
      <c r="DN1168" s="14"/>
      <c r="DO1168" s="14"/>
      <c r="DP1168" s="14"/>
      <c r="DQ1168" s="14"/>
      <c r="DR1168" s="14"/>
      <c r="DS1168" s="14"/>
      <c r="DT1168" s="14"/>
      <c r="DU1168" s="14"/>
      <c r="DV1168" s="14"/>
      <c r="DW1168" s="14"/>
      <c r="DX1168" s="14"/>
      <c r="DY1168" s="14"/>
      <c r="DZ1168" s="14"/>
      <c r="EA1168" s="14"/>
      <c r="EB1168" s="14"/>
      <c r="EC1168" s="14"/>
      <c r="ED1168" s="14"/>
      <c r="EE1168" s="14"/>
      <c r="EF1168" s="14"/>
      <c r="EG1168" s="14"/>
      <c r="EH1168" s="14"/>
      <c r="EI1168" s="14"/>
      <c r="EJ1168" s="14"/>
      <c r="EK1168" s="14"/>
      <c r="EL1168" s="14"/>
      <c r="EM1168" s="14"/>
      <c r="EN1168" s="14"/>
      <c r="EO1168" s="14"/>
      <c r="EP1168" s="14"/>
      <c r="EQ1168" s="14"/>
      <c r="ER1168" s="14"/>
      <c r="ES1168" s="14"/>
      <c r="ET1168" s="14"/>
      <c r="EU1168" s="14"/>
      <c r="EV1168" s="14"/>
      <c r="EW1168" s="14"/>
      <c r="EX1168" s="14"/>
      <c r="EY1168" s="14"/>
      <c r="EZ1168" s="14"/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/>
      <c r="FK1168" s="14"/>
      <c r="FL1168" s="14"/>
      <c r="FM1168" s="14"/>
      <c r="FN1168" s="14"/>
      <c r="FO1168" s="14"/>
      <c r="FP1168" s="14"/>
      <c r="FQ1168" s="14"/>
      <c r="FR1168" s="14"/>
      <c r="FS1168" s="14"/>
      <c r="FT1168" s="14"/>
      <c r="FU1168" s="14"/>
      <c r="FV1168" s="14"/>
      <c r="FW1168" s="14"/>
      <c r="FX1168" s="14"/>
      <c r="FY1168" s="14"/>
      <c r="FZ1168" s="14"/>
      <c r="GA1168" s="14"/>
      <c r="GB1168" s="14"/>
      <c r="GC1168" s="14"/>
      <c r="GD1168" s="14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</row>
    <row r="1169" spans="1:196" s="286" customFormat="1">
      <c r="A1169" s="1"/>
      <c r="B1169" s="2"/>
      <c r="C1169" s="2"/>
      <c r="D1169" s="2"/>
      <c r="E1169" s="5"/>
      <c r="F1169" s="369"/>
      <c r="G1169" s="369"/>
      <c r="I1169" s="5"/>
      <c r="J1169" s="5"/>
      <c r="K1169" s="295"/>
      <c r="L1169" s="5"/>
      <c r="M1169" s="298"/>
      <c r="N1169" s="5"/>
      <c r="O1169" s="298"/>
      <c r="P1169" s="299"/>
      <c r="Q1169" s="5"/>
      <c r="R1169" s="5"/>
      <c r="S1169" s="5"/>
      <c r="T1169" s="5"/>
      <c r="U1169" s="5"/>
      <c r="V1169" s="5"/>
      <c r="W1169" s="5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/>
      <c r="DO1169" s="14"/>
      <c r="DP1169" s="14"/>
      <c r="DQ1169" s="14"/>
      <c r="DR1169" s="14"/>
      <c r="DS1169" s="14"/>
      <c r="DT1169" s="14"/>
      <c r="DU1169" s="14"/>
      <c r="DV1169" s="14"/>
      <c r="DW1169" s="14"/>
      <c r="DX1169" s="14"/>
      <c r="DY1169" s="14"/>
      <c r="DZ1169" s="14"/>
      <c r="EA1169" s="14"/>
      <c r="EB1169" s="14"/>
      <c r="EC1169" s="14"/>
      <c r="ED1169" s="14"/>
      <c r="EE1169" s="14"/>
      <c r="EF1169" s="14"/>
      <c r="EG1169" s="14"/>
      <c r="EH1169" s="14"/>
      <c r="EI1169" s="14"/>
      <c r="EJ1169" s="14"/>
      <c r="EK1169" s="14"/>
      <c r="EL1169" s="14"/>
      <c r="EM1169" s="14"/>
      <c r="EN1169" s="14"/>
      <c r="EO1169" s="14"/>
      <c r="EP1169" s="14"/>
      <c r="EQ1169" s="14"/>
      <c r="ER1169" s="14"/>
      <c r="ES1169" s="14"/>
      <c r="ET1169" s="14"/>
      <c r="EU1169" s="14"/>
      <c r="EV1169" s="14"/>
      <c r="EW1169" s="14"/>
      <c r="EX1169" s="14"/>
      <c r="EY1169" s="14"/>
      <c r="EZ1169" s="14"/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/>
      <c r="FK1169" s="14"/>
      <c r="FL1169" s="14"/>
      <c r="FM1169" s="14"/>
      <c r="FN1169" s="14"/>
      <c r="FO1169" s="14"/>
      <c r="FP1169" s="14"/>
      <c r="FQ1169" s="14"/>
      <c r="FR1169" s="14"/>
      <c r="FS1169" s="14"/>
      <c r="FT1169" s="14"/>
      <c r="FU1169" s="14"/>
      <c r="FV1169" s="14"/>
      <c r="FW1169" s="14"/>
      <c r="FX1169" s="14"/>
      <c r="FY1169" s="14"/>
      <c r="FZ1169" s="14"/>
      <c r="GA1169" s="14"/>
      <c r="GB1169" s="14"/>
      <c r="GC1169" s="14"/>
      <c r="GD1169" s="14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</row>
    <row r="1170" spans="1:196" s="286" customFormat="1">
      <c r="A1170" s="1"/>
      <c r="B1170" s="2"/>
      <c r="C1170" s="2"/>
      <c r="D1170" s="2"/>
      <c r="E1170" s="5"/>
      <c r="F1170" s="369"/>
      <c r="G1170" s="369"/>
      <c r="I1170" s="5"/>
      <c r="J1170" s="5"/>
      <c r="K1170" s="295"/>
      <c r="L1170" s="5"/>
      <c r="M1170" s="298"/>
      <c r="N1170" s="5"/>
      <c r="O1170" s="298"/>
      <c r="P1170" s="299"/>
      <c r="Q1170" s="5"/>
      <c r="R1170" s="5"/>
      <c r="S1170" s="5"/>
      <c r="T1170" s="5"/>
      <c r="U1170" s="5"/>
      <c r="V1170" s="5"/>
      <c r="W1170" s="5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  <c r="DA1170" s="14"/>
      <c r="DB1170" s="14"/>
      <c r="DC1170" s="14"/>
      <c r="DD1170" s="14"/>
      <c r="DE1170" s="14"/>
      <c r="DF1170" s="14"/>
      <c r="DG1170" s="14"/>
      <c r="DH1170" s="14"/>
      <c r="DI1170" s="14"/>
      <c r="DJ1170" s="14"/>
      <c r="DK1170" s="14"/>
      <c r="DL1170" s="14"/>
      <c r="DM1170" s="14"/>
      <c r="DN1170" s="14"/>
      <c r="DO1170" s="14"/>
      <c r="DP1170" s="14"/>
      <c r="DQ1170" s="14"/>
      <c r="DR1170" s="14"/>
      <c r="DS1170" s="14"/>
      <c r="DT1170" s="14"/>
      <c r="DU1170" s="14"/>
      <c r="DV1170" s="14"/>
      <c r="DW1170" s="14"/>
      <c r="DX1170" s="14"/>
      <c r="DY1170" s="14"/>
      <c r="DZ1170" s="14"/>
      <c r="EA1170" s="14"/>
      <c r="EB1170" s="14"/>
      <c r="EC1170" s="14"/>
      <c r="ED1170" s="14"/>
      <c r="EE1170" s="14"/>
      <c r="EF1170" s="14"/>
      <c r="EG1170" s="14"/>
      <c r="EH1170" s="14"/>
      <c r="EI1170" s="14"/>
      <c r="EJ1170" s="14"/>
      <c r="EK1170" s="14"/>
      <c r="EL1170" s="14"/>
      <c r="EM1170" s="14"/>
      <c r="EN1170" s="14"/>
      <c r="EO1170" s="14"/>
      <c r="EP1170" s="14"/>
      <c r="EQ1170" s="14"/>
      <c r="ER1170" s="14"/>
      <c r="ES1170" s="14"/>
      <c r="ET1170" s="14"/>
      <c r="EU1170" s="14"/>
      <c r="EV1170" s="14"/>
      <c r="EW1170" s="14"/>
      <c r="EX1170" s="14"/>
      <c r="EY1170" s="14"/>
      <c r="EZ1170" s="14"/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/>
      <c r="FK1170" s="14"/>
      <c r="FL1170" s="14"/>
      <c r="FM1170" s="14"/>
      <c r="FN1170" s="14"/>
      <c r="FO1170" s="14"/>
      <c r="FP1170" s="14"/>
      <c r="FQ1170" s="14"/>
      <c r="FR1170" s="14"/>
      <c r="FS1170" s="14"/>
      <c r="FT1170" s="14"/>
      <c r="FU1170" s="14"/>
      <c r="FV1170" s="14"/>
      <c r="FW1170" s="14"/>
      <c r="FX1170" s="14"/>
      <c r="FY1170" s="14"/>
      <c r="FZ1170" s="14"/>
      <c r="GA1170" s="14"/>
      <c r="GB1170" s="14"/>
      <c r="GC1170" s="14"/>
      <c r="GD1170" s="14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</row>
    <row r="1171" spans="1:196" s="286" customFormat="1">
      <c r="A1171" s="1"/>
      <c r="B1171" s="2"/>
      <c r="C1171" s="2"/>
      <c r="D1171" s="2"/>
      <c r="E1171" s="5"/>
      <c r="F1171" s="369"/>
      <c r="G1171" s="369"/>
      <c r="I1171" s="5"/>
      <c r="J1171" s="5"/>
      <c r="K1171" s="295"/>
      <c r="L1171" s="5"/>
      <c r="M1171" s="298"/>
      <c r="N1171" s="5"/>
      <c r="O1171" s="298"/>
      <c r="P1171" s="299"/>
      <c r="Q1171" s="5"/>
      <c r="R1171" s="5"/>
      <c r="S1171" s="5"/>
      <c r="T1171" s="5"/>
      <c r="U1171" s="5"/>
      <c r="V1171" s="5"/>
      <c r="W1171" s="5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/>
      <c r="DH1171" s="14"/>
      <c r="DI1171" s="14"/>
      <c r="DJ1171" s="14"/>
      <c r="DK1171" s="14"/>
      <c r="DL1171" s="14"/>
      <c r="DM1171" s="14"/>
      <c r="DN1171" s="14"/>
      <c r="DO1171" s="14"/>
      <c r="DP1171" s="14"/>
      <c r="DQ1171" s="14"/>
      <c r="DR1171" s="14"/>
      <c r="DS1171" s="14"/>
      <c r="DT1171" s="14"/>
      <c r="DU1171" s="14"/>
      <c r="DV1171" s="14"/>
      <c r="DW1171" s="14"/>
      <c r="DX1171" s="14"/>
      <c r="DY1171" s="14"/>
      <c r="DZ1171" s="14"/>
      <c r="EA1171" s="14"/>
      <c r="EB1171" s="14"/>
      <c r="EC1171" s="14"/>
      <c r="ED1171" s="14"/>
      <c r="EE1171" s="14"/>
      <c r="EF1171" s="14"/>
      <c r="EG1171" s="14"/>
      <c r="EH1171" s="14"/>
      <c r="EI1171" s="14"/>
      <c r="EJ1171" s="14"/>
      <c r="EK1171" s="14"/>
      <c r="EL1171" s="14"/>
      <c r="EM1171" s="14"/>
      <c r="EN1171" s="14"/>
      <c r="EO1171" s="14"/>
      <c r="EP1171" s="14"/>
      <c r="EQ1171" s="14"/>
      <c r="ER1171" s="14"/>
      <c r="ES1171" s="14"/>
      <c r="ET1171" s="14"/>
      <c r="EU1171" s="14"/>
      <c r="EV1171" s="14"/>
      <c r="EW1171" s="14"/>
      <c r="EX1171" s="14"/>
      <c r="EY1171" s="14"/>
      <c r="EZ1171" s="14"/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/>
      <c r="FK1171" s="14"/>
      <c r="FL1171" s="14"/>
      <c r="FM1171" s="14"/>
      <c r="FN1171" s="14"/>
      <c r="FO1171" s="14"/>
      <c r="FP1171" s="14"/>
      <c r="FQ1171" s="14"/>
      <c r="FR1171" s="14"/>
      <c r="FS1171" s="14"/>
      <c r="FT1171" s="14"/>
      <c r="FU1171" s="14"/>
      <c r="FV1171" s="14"/>
      <c r="FW1171" s="14"/>
      <c r="FX1171" s="14"/>
      <c r="FY1171" s="14"/>
      <c r="FZ1171" s="14"/>
      <c r="GA1171" s="14"/>
      <c r="GB1171" s="14"/>
      <c r="GC1171" s="14"/>
      <c r="GD1171" s="14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</row>
    <row r="1172" spans="1:196" s="286" customFormat="1">
      <c r="A1172" s="1"/>
      <c r="B1172" s="2"/>
      <c r="C1172" s="2"/>
      <c r="D1172" s="2"/>
      <c r="E1172" s="5"/>
      <c r="F1172" s="369"/>
      <c r="G1172" s="369"/>
      <c r="I1172" s="5"/>
      <c r="J1172" s="5"/>
      <c r="K1172" s="295"/>
      <c r="L1172" s="5"/>
      <c r="M1172" s="298"/>
      <c r="N1172" s="5"/>
      <c r="O1172" s="298"/>
      <c r="P1172" s="299"/>
      <c r="Q1172" s="5"/>
      <c r="R1172" s="5"/>
      <c r="S1172" s="5"/>
      <c r="T1172" s="5"/>
      <c r="U1172" s="5"/>
      <c r="V1172" s="5"/>
      <c r="W1172" s="5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  <c r="FM1172" s="14"/>
      <c r="FN1172" s="14"/>
      <c r="FO1172" s="14"/>
      <c r="FP1172" s="14"/>
      <c r="FQ1172" s="14"/>
      <c r="FR1172" s="14"/>
      <c r="FS1172" s="14"/>
      <c r="FT1172" s="14"/>
      <c r="FU1172" s="14"/>
      <c r="FV1172" s="14"/>
      <c r="FW1172" s="14"/>
      <c r="FX1172" s="14"/>
      <c r="FY1172" s="14"/>
      <c r="FZ1172" s="14"/>
      <c r="GA1172" s="14"/>
      <c r="GB1172" s="14"/>
      <c r="GC1172" s="14"/>
      <c r="GD1172" s="14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</row>
    <row r="1173" spans="1:196" s="286" customFormat="1">
      <c r="A1173" s="1"/>
      <c r="B1173" s="2"/>
      <c r="C1173" s="2"/>
      <c r="D1173" s="2"/>
      <c r="E1173" s="5"/>
      <c r="F1173" s="369"/>
      <c r="G1173" s="369"/>
      <c r="I1173" s="5"/>
      <c r="J1173" s="5"/>
      <c r="K1173" s="295"/>
      <c r="L1173" s="5"/>
      <c r="M1173" s="298"/>
      <c r="N1173" s="5"/>
      <c r="O1173" s="298"/>
      <c r="P1173" s="299"/>
      <c r="Q1173" s="5"/>
      <c r="R1173" s="5"/>
      <c r="S1173" s="5"/>
      <c r="T1173" s="5"/>
      <c r="U1173" s="5"/>
      <c r="V1173" s="5"/>
      <c r="W1173" s="5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4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4"/>
      <c r="EE1173" s="14"/>
      <c r="EF1173" s="14"/>
      <c r="EG1173" s="14"/>
      <c r="EH1173" s="14"/>
      <c r="EI1173" s="14"/>
      <c r="EJ1173" s="14"/>
      <c r="EK1173" s="14"/>
      <c r="EL1173" s="14"/>
      <c r="EM1173" s="14"/>
      <c r="EN1173" s="14"/>
      <c r="EO1173" s="14"/>
      <c r="EP1173" s="14"/>
      <c r="EQ1173" s="14"/>
      <c r="ER1173" s="14"/>
      <c r="ES1173" s="14"/>
      <c r="ET1173" s="14"/>
      <c r="EU1173" s="14"/>
      <c r="EV1173" s="14"/>
      <c r="EW1173" s="14"/>
      <c r="EX1173" s="14"/>
      <c r="EY1173" s="14"/>
      <c r="EZ1173" s="14"/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/>
      <c r="FK1173" s="14"/>
      <c r="FL1173" s="14"/>
      <c r="FM1173" s="14"/>
      <c r="FN1173" s="14"/>
      <c r="FO1173" s="14"/>
      <c r="FP1173" s="14"/>
      <c r="FQ1173" s="14"/>
      <c r="FR1173" s="14"/>
      <c r="FS1173" s="14"/>
      <c r="FT1173" s="14"/>
      <c r="FU1173" s="14"/>
      <c r="FV1173" s="14"/>
      <c r="FW1173" s="14"/>
      <c r="FX1173" s="14"/>
      <c r="FY1173" s="14"/>
      <c r="FZ1173" s="14"/>
      <c r="GA1173" s="14"/>
      <c r="GB1173" s="14"/>
      <c r="GC1173" s="14"/>
      <c r="GD1173" s="14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</row>
    <row r="1174" spans="1:196" s="286" customFormat="1">
      <c r="A1174" s="1"/>
      <c r="B1174" s="2"/>
      <c r="C1174" s="2"/>
      <c r="D1174" s="2"/>
      <c r="E1174" s="5"/>
      <c r="F1174" s="369"/>
      <c r="G1174" s="369"/>
      <c r="I1174" s="5"/>
      <c r="J1174" s="5"/>
      <c r="K1174" s="295"/>
      <c r="L1174" s="5"/>
      <c r="M1174" s="298"/>
      <c r="N1174" s="5"/>
      <c r="O1174" s="298"/>
      <c r="P1174" s="299"/>
      <c r="Q1174" s="5"/>
      <c r="R1174" s="5"/>
      <c r="S1174" s="5"/>
      <c r="T1174" s="5"/>
      <c r="U1174" s="5"/>
      <c r="V1174" s="5"/>
      <c r="W1174" s="5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  <c r="DA1174" s="14"/>
      <c r="DB1174" s="14"/>
      <c r="DC1174" s="14"/>
      <c r="DD1174" s="14"/>
      <c r="DE1174" s="14"/>
      <c r="DF1174" s="14"/>
      <c r="DG1174" s="14"/>
      <c r="DH1174" s="14"/>
      <c r="DI1174" s="14"/>
      <c r="DJ1174" s="14"/>
      <c r="DK1174" s="14"/>
      <c r="DL1174" s="14"/>
      <c r="DM1174" s="14"/>
      <c r="DN1174" s="14"/>
      <c r="DO1174" s="14"/>
      <c r="DP1174" s="14"/>
      <c r="DQ1174" s="14"/>
      <c r="DR1174" s="14"/>
      <c r="DS1174" s="14"/>
      <c r="DT1174" s="14"/>
      <c r="DU1174" s="14"/>
      <c r="DV1174" s="14"/>
      <c r="DW1174" s="14"/>
      <c r="DX1174" s="14"/>
      <c r="DY1174" s="14"/>
      <c r="DZ1174" s="14"/>
      <c r="EA1174" s="14"/>
      <c r="EB1174" s="14"/>
      <c r="EC1174" s="14"/>
      <c r="ED1174" s="14"/>
      <c r="EE1174" s="14"/>
      <c r="EF1174" s="14"/>
      <c r="EG1174" s="14"/>
      <c r="EH1174" s="14"/>
      <c r="EI1174" s="14"/>
      <c r="EJ1174" s="14"/>
      <c r="EK1174" s="14"/>
      <c r="EL1174" s="14"/>
      <c r="EM1174" s="14"/>
      <c r="EN1174" s="14"/>
      <c r="EO1174" s="14"/>
      <c r="EP1174" s="14"/>
      <c r="EQ1174" s="14"/>
      <c r="ER1174" s="14"/>
      <c r="ES1174" s="14"/>
      <c r="ET1174" s="14"/>
      <c r="EU1174" s="14"/>
      <c r="EV1174" s="14"/>
      <c r="EW1174" s="14"/>
      <c r="EX1174" s="14"/>
      <c r="EY1174" s="14"/>
      <c r="EZ1174" s="14"/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/>
      <c r="FK1174" s="14"/>
      <c r="FL1174" s="14"/>
      <c r="FM1174" s="14"/>
      <c r="FN1174" s="14"/>
      <c r="FO1174" s="14"/>
      <c r="FP1174" s="14"/>
      <c r="FQ1174" s="14"/>
      <c r="FR1174" s="14"/>
      <c r="FS1174" s="14"/>
      <c r="FT1174" s="14"/>
      <c r="FU1174" s="14"/>
      <c r="FV1174" s="14"/>
      <c r="FW1174" s="14"/>
      <c r="FX1174" s="14"/>
      <c r="FY1174" s="14"/>
      <c r="FZ1174" s="14"/>
      <c r="GA1174" s="14"/>
      <c r="GB1174" s="14"/>
      <c r="GC1174" s="14"/>
      <c r="GD1174" s="14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</row>
    <row r="1175" spans="1:196" s="286" customFormat="1">
      <c r="A1175" s="1"/>
      <c r="B1175" s="2"/>
      <c r="C1175" s="2"/>
      <c r="D1175" s="2"/>
      <c r="E1175" s="5"/>
      <c r="F1175" s="369"/>
      <c r="G1175" s="369"/>
      <c r="I1175" s="5"/>
      <c r="J1175" s="5"/>
      <c r="K1175" s="295"/>
      <c r="L1175" s="5"/>
      <c r="M1175" s="298"/>
      <c r="N1175" s="5"/>
      <c r="O1175" s="298"/>
      <c r="P1175" s="299"/>
      <c r="Q1175" s="5"/>
      <c r="R1175" s="5"/>
      <c r="S1175" s="5"/>
      <c r="T1175" s="5"/>
      <c r="U1175" s="5"/>
      <c r="V1175" s="5"/>
      <c r="W1175" s="5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  <c r="CZ1175" s="14"/>
      <c r="DA1175" s="14"/>
      <c r="DB1175" s="14"/>
      <c r="DC1175" s="14"/>
      <c r="DD1175" s="14"/>
      <c r="DE1175" s="14"/>
      <c r="DF1175" s="14"/>
      <c r="DG1175" s="14"/>
      <c r="DH1175" s="14"/>
      <c r="DI1175" s="14"/>
      <c r="DJ1175" s="14"/>
      <c r="DK1175" s="14"/>
      <c r="DL1175" s="14"/>
      <c r="DM1175" s="14"/>
      <c r="DN1175" s="14"/>
      <c r="DO1175" s="14"/>
      <c r="DP1175" s="14"/>
      <c r="DQ1175" s="14"/>
      <c r="DR1175" s="14"/>
      <c r="DS1175" s="14"/>
      <c r="DT1175" s="14"/>
      <c r="DU1175" s="14"/>
      <c r="DV1175" s="14"/>
      <c r="DW1175" s="14"/>
      <c r="DX1175" s="14"/>
      <c r="DY1175" s="14"/>
      <c r="DZ1175" s="14"/>
      <c r="EA1175" s="14"/>
      <c r="EB1175" s="14"/>
      <c r="EC1175" s="14"/>
      <c r="ED1175" s="14"/>
      <c r="EE1175" s="14"/>
      <c r="EF1175" s="14"/>
      <c r="EG1175" s="14"/>
      <c r="EH1175" s="14"/>
      <c r="EI1175" s="14"/>
      <c r="EJ1175" s="14"/>
      <c r="EK1175" s="14"/>
      <c r="EL1175" s="14"/>
      <c r="EM1175" s="14"/>
      <c r="EN1175" s="14"/>
      <c r="EO1175" s="14"/>
      <c r="EP1175" s="14"/>
      <c r="EQ1175" s="14"/>
      <c r="ER1175" s="14"/>
      <c r="ES1175" s="14"/>
      <c r="ET1175" s="14"/>
      <c r="EU1175" s="14"/>
      <c r="EV1175" s="14"/>
      <c r="EW1175" s="14"/>
      <c r="EX1175" s="14"/>
      <c r="EY1175" s="14"/>
      <c r="EZ1175" s="14"/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/>
      <c r="FK1175" s="14"/>
      <c r="FL1175" s="14"/>
      <c r="FM1175" s="14"/>
      <c r="FN1175" s="14"/>
      <c r="FO1175" s="14"/>
      <c r="FP1175" s="14"/>
      <c r="FQ1175" s="14"/>
      <c r="FR1175" s="14"/>
      <c r="FS1175" s="14"/>
      <c r="FT1175" s="14"/>
      <c r="FU1175" s="14"/>
      <c r="FV1175" s="14"/>
      <c r="FW1175" s="14"/>
      <c r="FX1175" s="14"/>
      <c r="FY1175" s="14"/>
      <c r="FZ1175" s="14"/>
      <c r="GA1175" s="14"/>
      <c r="GB1175" s="14"/>
      <c r="GC1175" s="14"/>
      <c r="GD1175" s="14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</row>
    <row r="1176" spans="1:196" s="286" customFormat="1">
      <c r="A1176" s="1"/>
      <c r="B1176" s="2"/>
      <c r="C1176" s="2"/>
      <c r="D1176" s="2"/>
      <c r="E1176" s="5"/>
      <c r="F1176" s="369"/>
      <c r="G1176" s="369"/>
      <c r="I1176" s="5"/>
      <c r="J1176" s="5"/>
      <c r="K1176" s="295"/>
      <c r="L1176" s="5"/>
      <c r="M1176" s="298"/>
      <c r="N1176" s="5"/>
      <c r="O1176" s="298"/>
      <c r="P1176" s="299"/>
      <c r="Q1176" s="5"/>
      <c r="R1176" s="5"/>
      <c r="S1176" s="5"/>
      <c r="T1176" s="5"/>
      <c r="U1176" s="5"/>
      <c r="V1176" s="5"/>
      <c r="W1176" s="5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  <c r="CZ1176" s="14"/>
      <c r="DA1176" s="14"/>
      <c r="DB1176" s="14"/>
      <c r="DC1176" s="14"/>
      <c r="DD1176" s="14"/>
      <c r="DE1176" s="14"/>
      <c r="DF1176" s="14"/>
      <c r="DG1176" s="14"/>
      <c r="DH1176" s="14"/>
      <c r="DI1176" s="14"/>
      <c r="DJ1176" s="14"/>
      <c r="DK1176" s="14"/>
      <c r="DL1176" s="14"/>
      <c r="DM1176" s="14"/>
      <c r="DN1176" s="14"/>
      <c r="DO1176" s="14"/>
      <c r="DP1176" s="14"/>
      <c r="DQ1176" s="14"/>
      <c r="DR1176" s="14"/>
      <c r="DS1176" s="14"/>
      <c r="DT1176" s="14"/>
      <c r="DU1176" s="14"/>
      <c r="DV1176" s="14"/>
      <c r="DW1176" s="14"/>
      <c r="DX1176" s="14"/>
      <c r="DY1176" s="14"/>
      <c r="DZ1176" s="14"/>
      <c r="EA1176" s="14"/>
      <c r="EB1176" s="14"/>
      <c r="EC1176" s="14"/>
      <c r="ED1176" s="14"/>
      <c r="EE1176" s="14"/>
      <c r="EF1176" s="14"/>
      <c r="EG1176" s="14"/>
      <c r="EH1176" s="14"/>
      <c r="EI1176" s="14"/>
      <c r="EJ1176" s="14"/>
      <c r="EK1176" s="14"/>
      <c r="EL1176" s="14"/>
      <c r="EM1176" s="14"/>
      <c r="EN1176" s="14"/>
      <c r="EO1176" s="14"/>
      <c r="EP1176" s="14"/>
      <c r="EQ1176" s="14"/>
      <c r="ER1176" s="14"/>
      <c r="ES1176" s="14"/>
      <c r="ET1176" s="14"/>
      <c r="EU1176" s="14"/>
      <c r="EV1176" s="14"/>
      <c r="EW1176" s="14"/>
      <c r="EX1176" s="14"/>
      <c r="EY1176" s="14"/>
      <c r="EZ1176" s="14"/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/>
      <c r="FK1176" s="14"/>
      <c r="FL1176" s="14"/>
      <c r="FM1176" s="14"/>
      <c r="FN1176" s="14"/>
      <c r="FO1176" s="14"/>
      <c r="FP1176" s="14"/>
      <c r="FQ1176" s="14"/>
      <c r="FR1176" s="14"/>
      <c r="FS1176" s="14"/>
      <c r="FT1176" s="14"/>
      <c r="FU1176" s="14"/>
      <c r="FV1176" s="14"/>
      <c r="FW1176" s="14"/>
      <c r="FX1176" s="14"/>
      <c r="FY1176" s="14"/>
      <c r="FZ1176" s="14"/>
      <c r="GA1176" s="14"/>
      <c r="GB1176" s="14"/>
      <c r="GC1176" s="14"/>
      <c r="GD1176" s="14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</row>
    <row r="1177" spans="1:196" s="286" customFormat="1">
      <c r="A1177" s="1"/>
      <c r="B1177" s="2"/>
      <c r="C1177" s="2"/>
      <c r="D1177" s="2"/>
      <c r="E1177" s="5"/>
      <c r="F1177" s="369"/>
      <c r="G1177" s="369"/>
      <c r="I1177" s="5"/>
      <c r="J1177" s="5"/>
      <c r="K1177" s="295"/>
      <c r="L1177" s="5"/>
      <c r="M1177" s="298"/>
      <c r="N1177" s="5"/>
      <c r="O1177" s="298"/>
      <c r="P1177" s="299"/>
      <c r="Q1177" s="5"/>
      <c r="R1177" s="5"/>
      <c r="S1177" s="5"/>
      <c r="T1177" s="5"/>
      <c r="U1177" s="5"/>
      <c r="V1177" s="5"/>
      <c r="W1177" s="5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  <c r="CZ1177" s="14"/>
      <c r="DA1177" s="14"/>
      <c r="DB1177" s="14"/>
      <c r="DC1177" s="14"/>
      <c r="DD1177" s="14"/>
      <c r="DE1177" s="14"/>
      <c r="DF1177" s="14"/>
      <c r="DG1177" s="14"/>
      <c r="DH1177" s="14"/>
      <c r="DI1177" s="14"/>
      <c r="DJ1177" s="14"/>
      <c r="DK1177" s="14"/>
      <c r="DL1177" s="14"/>
      <c r="DM1177" s="14"/>
      <c r="DN1177" s="14"/>
      <c r="DO1177" s="14"/>
      <c r="DP1177" s="14"/>
      <c r="DQ1177" s="14"/>
      <c r="DR1177" s="14"/>
      <c r="DS1177" s="14"/>
      <c r="DT1177" s="14"/>
      <c r="DU1177" s="14"/>
      <c r="DV1177" s="14"/>
      <c r="DW1177" s="14"/>
      <c r="DX1177" s="14"/>
      <c r="DY1177" s="14"/>
      <c r="DZ1177" s="14"/>
      <c r="EA1177" s="14"/>
      <c r="EB1177" s="14"/>
      <c r="EC1177" s="14"/>
      <c r="ED1177" s="14"/>
      <c r="EE1177" s="14"/>
      <c r="EF1177" s="14"/>
      <c r="EG1177" s="14"/>
      <c r="EH1177" s="14"/>
      <c r="EI1177" s="14"/>
      <c r="EJ1177" s="14"/>
      <c r="EK1177" s="14"/>
      <c r="EL1177" s="14"/>
      <c r="EM1177" s="14"/>
      <c r="EN1177" s="14"/>
      <c r="EO1177" s="14"/>
      <c r="EP1177" s="14"/>
      <c r="EQ1177" s="14"/>
      <c r="ER1177" s="14"/>
      <c r="ES1177" s="14"/>
      <c r="ET1177" s="14"/>
      <c r="EU1177" s="14"/>
      <c r="EV1177" s="14"/>
      <c r="EW1177" s="14"/>
      <c r="EX1177" s="14"/>
      <c r="EY1177" s="14"/>
      <c r="EZ1177" s="14"/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/>
      <c r="FK1177" s="14"/>
      <c r="FL1177" s="14"/>
      <c r="FM1177" s="14"/>
      <c r="FN1177" s="14"/>
      <c r="FO1177" s="14"/>
      <c r="FP1177" s="14"/>
      <c r="FQ1177" s="14"/>
      <c r="FR1177" s="14"/>
      <c r="FS1177" s="14"/>
      <c r="FT1177" s="14"/>
      <c r="FU1177" s="14"/>
      <c r="FV1177" s="14"/>
      <c r="FW1177" s="14"/>
      <c r="FX1177" s="14"/>
      <c r="FY1177" s="14"/>
      <c r="FZ1177" s="14"/>
      <c r="GA1177" s="14"/>
      <c r="GB1177" s="14"/>
      <c r="GC1177" s="14"/>
      <c r="GD1177" s="14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</row>
    <row r="1178" spans="1:196" s="286" customFormat="1">
      <c r="A1178" s="1"/>
      <c r="B1178" s="2"/>
      <c r="C1178" s="2"/>
      <c r="D1178" s="2"/>
      <c r="E1178" s="5"/>
      <c r="F1178" s="369"/>
      <c r="G1178" s="369"/>
      <c r="I1178" s="5"/>
      <c r="J1178" s="5"/>
      <c r="K1178" s="295"/>
      <c r="L1178" s="5"/>
      <c r="M1178" s="298"/>
      <c r="N1178" s="5"/>
      <c r="O1178" s="298"/>
      <c r="P1178" s="299"/>
      <c r="Q1178" s="5"/>
      <c r="R1178" s="5"/>
      <c r="S1178" s="5"/>
      <c r="T1178" s="5"/>
      <c r="U1178" s="5"/>
      <c r="V1178" s="5"/>
      <c r="W1178" s="5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  <c r="CZ1178" s="14"/>
      <c r="DA1178" s="14"/>
      <c r="DB1178" s="14"/>
      <c r="DC1178" s="14"/>
      <c r="DD1178" s="14"/>
      <c r="DE1178" s="14"/>
      <c r="DF1178" s="14"/>
      <c r="DG1178" s="14"/>
      <c r="DH1178" s="14"/>
      <c r="DI1178" s="14"/>
      <c r="DJ1178" s="14"/>
      <c r="DK1178" s="14"/>
      <c r="DL1178" s="14"/>
      <c r="DM1178" s="14"/>
      <c r="DN1178" s="14"/>
      <c r="DO1178" s="14"/>
      <c r="DP1178" s="14"/>
      <c r="DQ1178" s="14"/>
      <c r="DR1178" s="14"/>
      <c r="DS1178" s="14"/>
      <c r="DT1178" s="14"/>
      <c r="DU1178" s="14"/>
      <c r="DV1178" s="14"/>
      <c r="DW1178" s="14"/>
      <c r="DX1178" s="14"/>
      <c r="DY1178" s="14"/>
      <c r="DZ1178" s="14"/>
      <c r="EA1178" s="14"/>
      <c r="EB1178" s="14"/>
      <c r="EC1178" s="14"/>
      <c r="ED1178" s="14"/>
      <c r="EE1178" s="14"/>
      <c r="EF1178" s="14"/>
      <c r="EG1178" s="14"/>
      <c r="EH1178" s="14"/>
      <c r="EI1178" s="14"/>
      <c r="EJ1178" s="14"/>
      <c r="EK1178" s="14"/>
      <c r="EL1178" s="14"/>
      <c r="EM1178" s="14"/>
      <c r="EN1178" s="14"/>
      <c r="EO1178" s="14"/>
      <c r="EP1178" s="14"/>
      <c r="EQ1178" s="14"/>
      <c r="ER1178" s="14"/>
      <c r="ES1178" s="14"/>
      <c r="ET1178" s="14"/>
      <c r="EU1178" s="14"/>
      <c r="EV1178" s="14"/>
      <c r="EW1178" s="14"/>
      <c r="EX1178" s="14"/>
      <c r="EY1178" s="14"/>
      <c r="EZ1178" s="14"/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/>
      <c r="FK1178" s="14"/>
      <c r="FL1178" s="14"/>
      <c r="FM1178" s="14"/>
      <c r="FN1178" s="14"/>
      <c r="FO1178" s="14"/>
      <c r="FP1178" s="14"/>
      <c r="FQ1178" s="14"/>
      <c r="FR1178" s="14"/>
      <c r="FS1178" s="14"/>
      <c r="FT1178" s="14"/>
      <c r="FU1178" s="14"/>
      <c r="FV1178" s="14"/>
      <c r="FW1178" s="14"/>
      <c r="FX1178" s="14"/>
      <c r="FY1178" s="14"/>
      <c r="FZ1178" s="14"/>
      <c r="GA1178" s="14"/>
      <c r="GB1178" s="14"/>
      <c r="GC1178" s="14"/>
      <c r="GD1178" s="14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</row>
    <row r="1179" spans="1:196" s="286" customFormat="1">
      <c r="A1179" s="1"/>
      <c r="B1179" s="2"/>
      <c r="C1179" s="2"/>
      <c r="D1179" s="2"/>
      <c r="E1179" s="5"/>
      <c r="F1179" s="369"/>
      <c r="G1179" s="369"/>
      <c r="I1179" s="5"/>
      <c r="J1179" s="5"/>
      <c r="K1179" s="295"/>
      <c r="L1179" s="5"/>
      <c r="M1179" s="298"/>
      <c r="N1179" s="5"/>
      <c r="O1179" s="298"/>
      <c r="P1179" s="299"/>
      <c r="Q1179" s="5"/>
      <c r="R1179" s="5"/>
      <c r="S1179" s="5"/>
      <c r="T1179" s="5"/>
      <c r="U1179" s="5"/>
      <c r="V1179" s="5"/>
      <c r="W1179" s="5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  <c r="CZ1179" s="14"/>
      <c r="DA1179" s="14"/>
      <c r="DB1179" s="14"/>
      <c r="DC1179" s="14"/>
      <c r="DD1179" s="14"/>
      <c r="DE1179" s="14"/>
      <c r="DF1179" s="14"/>
      <c r="DG1179" s="14"/>
      <c r="DH1179" s="14"/>
      <c r="DI1179" s="14"/>
      <c r="DJ1179" s="14"/>
      <c r="DK1179" s="14"/>
      <c r="DL1179" s="14"/>
      <c r="DM1179" s="14"/>
      <c r="DN1179" s="14"/>
      <c r="DO1179" s="14"/>
      <c r="DP1179" s="14"/>
      <c r="DQ1179" s="14"/>
      <c r="DR1179" s="14"/>
      <c r="DS1179" s="14"/>
      <c r="DT1179" s="14"/>
      <c r="DU1179" s="14"/>
      <c r="DV1179" s="14"/>
      <c r="DW1179" s="14"/>
      <c r="DX1179" s="14"/>
      <c r="DY1179" s="14"/>
      <c r="DZ1179" s="14"/>
      <c r="EA1179" s="14"/>
      <c r="EB1179" s="14"/>
      <c r="EC1179" s="14"/>
      <c r="ED1179" s="14"/>
      <c r="EE1179" s="14"/>
      <c r="EF1179" s="14"/>
      <c r="EG1179" s="14"/>
      <c r="EH1179" s="14"/>
      <c r="EI1179" s="14"/>
      <c r="EJ1179" s="14"/>
      <c r="EK1179" s="14"/>
      <c r="EL1179" s="14"/>
      <c r="EM1179" s="14"/>
      <c r="EN1179" s="14"/>
      <c r="EO1179" s="14"/>
      <c r="EP1179" s="14"/>
      <c r="EQ1179" s="14"/>
      <c r="ER1179" s="14"/>
      <c r="ES1179" s="14"/>
      <c r="ET1179" s="14"/>
      <c r="EU1179" s="14"/>
      <c r="EV1179" s="14"/>
      <c r="EW1179" s="14"/>
      <c r="EX1179" s="14"/>
      <c r="EY1179" s="14"/>
      <c r="EZ1179" s="14"/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/>
      <c r="FK1179" s="14"/>
      <c r="FL1179" s="14"/>
      <c r="FM1179" s="14"/>
      <c r="FN1179" s="14"/>
      <c r="FO1179" s="14"/>
      <c r="FP1179" s="14"/>
      <c r="FQ1179" s="14"/>
      <c r="FR1179" s="14"/>
      <c r="FS1179" s="14"/>
      <c r="FT1179" s="14"/>
      <c r="FU1179" s="14"/>
      <c r="FV1179" s="14"/>
      <c r="FW1179" s="14"/>
      <c r="FX1179" s="14"/>
      <c r="FY1179" s="14"/>
      <c r="FZ1179" s="14"/>
      <c r="GA1179" s="14"/>
      <c r="GB1179" s="14"/>
      <c r="GC1179" s="14"/>
      <c r="GD1179" s="14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</row>
    <row r="1180" spans="1:196" s="286" customFormat="1">
      <c r="A1180" s="1"/>
      <c r="B1180" s="2"/>
      <c r="C1180" s="2"/>
      <c r="D1180" s="2"/>
      <c r="E1180" s="5"/>
      <c r="F1180" s="369"/>
      <c r="G1180" s="369"/>
      <c r="I1180" s="5"/>
      <c r="J1180" s="5"/>
      <c r="K1180" s="295"/>
      <c r="L1180" s="5"/>
      <c r="M1180" s="298"/>
      <c r="N1180" s="5"/>
      <c r="O1180" s="298"/>
      <c r="P1180" s="299"/>
      <c r="Q1180" s="5"/>
      <c r="R1180" s="5"/>
      <c r="S1180" s="5"/>
      <c r="T1180" s="5"/>
      <c r="U1180" s="5"/>
      <c r="V1180" s="5"/>
      <c r="W1180" s="5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  <c r="CZ1180" s="14"/>
      <c r="DA1180" s="14"/>
      <c r="DB1180" s="14"/>
      <c r="DC1180" s="14"/>
      <c r="DD1180" s="14"/>
      <c r="DE1180" s="14"/>
      <c r="DF1180" s="14"/>
      <c r="DG1180" s="14"/>
      <c r="DH1180" s="14"/>
      <c r="DI1180" s="14"/>
      <c r="DJ1180" s="14"/>
      <c r="DK1180" s="14"/>
      <c r="DL1180" s="14"/>
      <c r="DM1180" s="14"/>
      <c r="DN1180" s="14"/>
      <c r="DO1180" s="14"/>
      <c r="DP1180" s="14"/>
      <c r="DQ1180" s="14"/>
      <c r="DR1180" s="14"/>
      <c r="DS1180" s="14"/>
      <c r="DT1180" s="14"/>
      <c r="DU1180" s="14"/>
      <c r="DV1180" s="14"/>
      <c r="DW1180" s="14"/>
      <c r="DX1180" s="14"/>
      <c r="DY1180" s="14"/>
      <c r="DZ1180" s="14"/>
      <c r="EA1180" s="14"/>
      <c r="EB1180" s="14"/>
      <c r="EC1180" s="14"/>
      <c r="ED1180" s="14"/>
      <c r="EE1180" s="14"/>
      <c r="EF1180" s="14"/>
      <c r="EG1180" s="14"/>
      <c r="EH1180" s="14"/>
      <c r="EI1180" s="14"/>
      <c r="EJ1180" s="14"/>
      <c r="EK1180" s="14"/>
      <c r="EL1180" s="14"/>
      <c r="EM1180" s="14"/>
      <c r="EN1180" s="14"/>
      <c r="EO1180" s="14"/>
      <c r="EP1180" s="14"/>
      <c r="EQ1180" s="14"/>
      <c r="ER1180" s="14"/>
      <c r="ES1180" s="14"/>
      <c r="ET1180" s="14"/>
      <c r="EU1180" s="14"/>
      <c r="EV1180" s="14"/>
      <c r="EW1180" s="14"/>
      <c r="EX1180" s="14"/>
      <c r="EY1180" s="14"/>
      <c r="EZ1180" s="14"/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/>
      <c r="FK1180" s="14"/>
      <c r="FL1180" s="14"/>
      <c r="FM1180" s="14"/>
      <c r="FN1180" s="14"/>
      <c r="FO1180" s="14"/>
      <c r="FP1180" s="14"/>
      <c r="FQ1180" s="14"/>
      <c r="FR1180" s="14"/>
      <c r="FS1180" s="14"/>
      <c r="FT1180" s="14"/>
      <c r="FU1180" s="14"/>
      <c r="FV1180" s="14"/>
      <c r="FW1180" s="14"/>
      <c r="FX1180" s="14"/>
      <c r="FY1180" s="14"/>
      <c r="FZ1180" s="14"/>
      <c r="GA1180" s="14"/>
      <c r="GB1180" s="14"/>
      <c r="GC1180" s="14"/>
      <c r="GD1180" s="14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</row>
    <row r="1181" spans="1:196" s="286" customFormat="1">
      <c r="A1181" s="1"/>
      <c r="B1181" s="2"/>
      <c r="C1181" s="2"/>
      <c r="D1181" s="2"/>
      <c r="E1181" s="5"/>
      <c r="F1181" s="369"/>
      <c r="G1181" s="369"/>
      <c r="I1181" s="5"/>
      <c r="J1181" s="5"/>
      <c r="K1181" s="295"/>
      <c r="L1181" s="5"/>
      <c r="M1181" s="298"/>
      <c r="N1181" s="5"/>
      <c r="O1181" s="298"/>
      <c r="P1181" s="299"/>
      <c r="Q1181" s="5"/>
      <c r="R1181" s="5"/>
      <c r="S1181" s="5"/>
      <c r="T1181" s="5"/>
      <c r="U1181" s="5"/>
      <c r="V1181" s="5"/>
      <c r="W1181" s="5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  <c r="CZ1181" s="14"/>
      <c r="DA1181" s="14"/>
      <c r="DB1181" s="14"/>
      <c r="DC1181" s="14"/>
      <c r="DD1181" s="14"/>
      <c r="DE1181" s="14"/>
      <c r="DF1181" s="14"/>
      <c r="DG1181" s="14"/>
      <c r="DH1181" s="14"/>
      <c r="DI1181" s="14"/>
      <c r="DJ1181" s="14"/>
      <c r="DK1181" s="14"/>
      <c r="DL1181" s="14"/>
      <c r="DM1181" s="14"/>
      <c r="DN1181" s="14"/>
      <c r="DO1181" s="14"/>
      <c r="DP1181" s="14"/>
      <c r="DQ1181" s="14"/>
      <c r="DR1181" s="14"/>
      <c r="DS1181" s="14"/>
      <c r="DT1181" s="14"/>
      <c r="DU1181" s="14"/>
      <c r="DV1181" s="14"/>
      <c r="DW1181" s="14"/>
      <c r="DX1181" s="14"/>
      <c r="DY1181" s="14"/>
      <c r="DZ1181" s="14"/>
      <c r="EA1181" s="14"/>
      <c r="EB1181" s="14"/>
      <c r="EC1181" s="14"/>
      <c r="ED1181" s="14"/>
      <c r="EE1181" s="14"/>
      <c r="EF1181" s="14"/>
      <c r="EG1181" s="14"/>
      <c r="EH1181" s="14"/>
      <c r="EI1181" s="14"/>
      <c r="EJ1181" s="14"/>
      <c r="EK1181" s="14"/>
      <c r="EL1181" s="14"/>
      <c r="EM1181" s="14"/>
      <c r="EN1181" s="14"/>
      <c r="EO1181" s="14"/>
      <c r="EP1181" s="14"/>
      <c r="EQ1181" s="14"/>
      <c r="ER1181" s="14"/>
      <c r="ES1181" s="14"/>
      <c r="ET1181" s="14"/>
      <c r="EU1181" s="14"/>
      <c r="EV1181" s="14"/>
      <c r="EW1181" s="14"/>
      <c r="EX1181" s="14"/>
      <c r="EY1181" s="14"/>
      <c r="EZ1181" s="14"/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/>
      <c r="FK1181" s="14"/>
      <c r="FL1181" s="14"/>
      <c r="FM1181" s="14"/>
      <c r="FN1181" s="14"/>
      <c r="FO1181" s="14"/>
      <c r="FP1181" s="14"/>
      <c r="FQ1181" s="14"/>
      <c r="FR1181" s="14"/>
      <c r="FS1181" s="14"/>
      <c r="FT1181" s="14"/>
      <c r="FU1181" s="14"/>
      <c r="FV1181" s="14"/>
      <c r="FW1181" s="14"/>
      <c r="FX1181" s="14"/>
      <c r="FY1181" s="14"/>
      <c r="FZ1181" s="14"/>
      <c r="GA1181" s="14"/>
      <c r="GB1181" s="14"/>
      <c r="GC1181" s="14"/>
      <c r="GD1181" s="14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</row>
    <row r="1182" spans="1:196" s="286" customFormat="1">
      <c r="A1182" s="1"/>
      <c r="B1182" s="2"/>
      <c r="C1182" s="2"/>
      <c r="D1182" s="2"/>
      <c r="E1182" s="5"/>
      <c r="F1182" s="369"/>
      <c r="G1182" s="369"/>
      <c r="I1182" s="5"/>
      <c r="J1182" s="5"/>
      <c r="K1182" s="295"/>
      <c r="L1182" s="5"/>
      <c r="M1182" s="298"/>
      <c r="N1182" s="5"/>
      <c r="O1182" s="298"/>
      <c r="P1182" s="299"/>
      <c r="Q1182" s="5"/>
      <c r="R1182" s="5"/>
      <c r="S1182" s="5"/>
      <c r="T1182" s="5"/>
      <c r="U1182" s="5"/>
      <c r="V1182" s="5"/>
      <c r="W1182" s="5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/>
      <c r="DH1182" s="14"/>
      <c r="DI1182" s="14"/>
      <c r="DJ1182" s="14"/>
      <c r="DK1182" s="14"/>
      <c r="DL1182" s="14"/>
      <c r="DM1182" s="14"/>
      <c r="DN1182" s="14"/>
      <c r="DO1182" s="14"/>
      <c r="DP1182" s="14"/>
      <c r="DQ1182" s="14"/>
      <c r="DR1182" s="14"/>
      <c r="DS1182" s="14"/>
      <c r="DT1182" s="14"/>
      <c r="DU1182" s="14"/>
      <c r="DV1182" s="14"/>
      <c r="DW1182" s="14"/>
      <c r="DX1182" s="14"/>
      <c r="DY1182" s="14"/>
      <c r="DZ1182" s="14"/>
      <c r="EA1182" s="14"/>
      <c r="EB1182" s="14"/>
      <c r="EC1182" s="14"/>
      <c r="ED1182" s="14"/>
      <c r="EE1182" s="14"/>
      <c r="EF1182" s="14"/>
      <c r="EG1182" s="14"/>
      <c r="EH1182" s="14"/>
      <c r="EI1182" s="14"/>
      <c r="EJ1182" s="14"/>
      <c r="EK1182" s="14"/>
      <c r="EL1182" s="14"/>
      <c r="EM1182" s="14"/>
      <c r="EN1182" s="14"/>
      <c r="EO1182" s="14"/>
      <c r="EP1182" s="14"/>
      <c r="EQ1182" s="14"/>
      <c r="ER1182" s="14"/>
      <c r="ES1182" s="14"/>
      <c r="ET1182" s="14"/>
      <c r="EU1182" s="14"/>
      <c r="EV1182" s="14"/>
      <c r="EW1182" s="14"/>
      <c r="EX1182" s="14"/>
      <c r="EY1182" s="14"/>
      <c r="EZ1182" s="14"/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/>
      <c r="FK1182" s="14"/>
      <c r="FL1182" s="14"/>
      <c r="FM1182" s="14"/>
      <c r="FN1182" s="14"/>
      <c r="FO1182" s="14"/>
      <c r="FP1182" s="14"/>
      <c r="FQ1182" s="14"/>
      <c r="FR1182" s="14"/>
      <c r="FS1182" s="14"/>
      <c r="FT1182" s="14"/>
      <c r="FU1182" s="14"/>
      <c r="FV1182" s="14"/>
      <c r="FW1182" s="14"/>
      <c r="FX1182" s="14"/>
      <c r="FY1182" s="14"/>
      <c r="FZ1182" s="14"/>
      <c r="GA1182" s="14"/>
      <c r="GB1182" s="14"/>
      <c r="GC1182" s="14"/>
      <c r="GD1182" s="14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</row>
    <row r="1183" spans="1:196" s="286" customFormat="1">
      <c r="A1183" s="1"/>
      <c r="B1183" s="2"/>
      <c r="C1183" s="2"/>
      <c r="D1183" s="2"/>
      <c r="E1183" s="5"/>
      <c r="F1183" s="369"/>
      <c r="G1183" s="369"/>
      <c r="I1183" s="5"/>
      <c r="J1183" s="5"/>
      <c r="K1183" s="295"/>
      <c r="L1183" s="5"/>
      <c r="M1183" s="298"/>
      <c r="N1183" s="5"/>
      <c r="O1183" s="298"/>
      <c r="P1183" s="299"/>
      <c r="Q1183" s="5"/>
      <c r="R1183" s="5"/>
      <c r="S1183" s="5"/>
      <c r="T1183" s="5"/>
      <c r="U1183" s="5"/>
      <c r="V1183" s="5"/>
      <c r="W1183" s="5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/>
      <c r="DC1183" s="14"/>
      <c r="DD1183" s="14"/>
      <c r="DE1183" s="14"/>
      <c r="DF1183" s="14"/>
      <c r="DG1183" s="14"/>
      <c r="DH1183" s="14"/>
      <c r="DI1183" s="14"/>
      <c r="DJ1183" s="14"/>
      <c r="DK1183" s="14"/>
      <c r="DL1183" s="14"/>
      <c r="DM1183" s="14"/>
      <c r="DN1183" s="14"/>
      <c r="DO1183" s="14"/>
      <c r="DP1183" s="14"/>
      <c r="DQ1183" s="14"/>
      <c r="DR1183" s="14"/>
      <c r="DS1183" s="14"/>
      <c r="DT1183" s="14"/>
      <c r="DU1183" s="14"/>
      <c r="DV1183" s="14"/>
      <c r="DW1183" s="14"/>
      <c r="DX1183" s="14"/>
      <c r="DY1183" s="14"/>
      <c r="DZ1183" s="14"/>
      <c r="EA1183" s="14"/>
      <c r="EB1183" s="14"/>
      <c r="EC1183" s="14"/>
      <c r="ED1183" s="14"/>
      <c r="EE1183" s="14"/>
      <c r="EF1183" s="14"/>
      <c r="EG1183" s="14"/>
      <c r="EH1183" s="14"/>
      <c r="EI1183" s="14"/>
      <c r="EJ1183" s="14"/>
      <c r="EK1183" s="14"/>
      <c r="EL1183" s="14"/>
      <c r="EM1183" s="14"/>
      <c r="EN1183" s="14"/>
      <c r="EO1183" s="14"/>
      <c r="EP1183" s="14"/>
      <c r="EQ1183" s="14"/>
      <c r="ER1183" s="14"/>
      <c r="ES1183" s="14"/>
      <c r="ET1183" s="14"/>
      <c r="EU1183" s="14"/>
      <c r="EV1183" s="14"/>
      <c r="EW1183" s="14"/>
      <c r="EX1183" s="14"/>
      <c r="EY1183" s="14"/>
      <c r="EZ1183" s="14"/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/>
      <c r="FK1183" s="14"/>
      <c r="FL1183" s="14"/>
      <c r="FM1183" s="14"/>
      <c r="FN1183" s="14"/>
      <c r="FO1183" s="14"/>
      <c r="FP1183" s="14"/>
      <c r="FQ1183" s="14"/>
      <c r="FR1183" s="14"/>
      <c r="FS1183" s="14"/>
      <c r="FT1183" s="14"/>
      <c r="FU1183" s="14"/>
      <c r="FV1183" s="14"/>
      <c r="FW1183" s="14"/>
      <c r="FX1183" s="14"/>
      <c r="FY1183" s="14"/>
      <c r="FZ1183" s="14"/>
      <c r="GA1183" s="14"/>
      <c r="GB1183" s="14"/>
      <c r="GC1183" s="14"/>
      <c r="GD1183" s="14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</row>
    <row r="1184" spans="1:196" s="286" customFormat="1">
      <c r="A1184" s="1"/>
      <c r="B1184" s="2"/>
      <c r="C1184" s="2"/>
      <c r="D1184" s="2"/>
      <c r="E1184" s="5"/>
      <c r="F1184" s="369"/>
      <c r="G1184" s="369"/>
      <c r="I1184" s="5"/>
      <c r="J1184" s="5"/>
      <c r="K1184" s="295"/>
      <c r="L1184" s="5"/>
      <c r="M1184" s="298"/>
      <c r="N1184" s="5"/>
      <c r="O1184" s="298"/>
      <c r="P1184" s="299"/>
      <c r="Q1184" s="5"/>
      <c r="R1184" s="5"/>
      <c r="S1184" s="5"/>
      <c r="T1184" s="5"/>
      <c r="U1184" s="5"/>
      <c r="V1184" s="5"/>
      <c r="W1184" s="5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  <c r="CZ1184" s="14"/>
      <c r="DA1184" s="14"/>
      <c r="DB1184" s="14"/>
      <c r="DC1184" s="14"/>
      <c r="DD1184" s="14"/>
      <c r="DE1184" s="14"/>
      <c r="DF1184" s="14"/>
      <c r="DG1184" s="14"/>
      <c r="DH1184" s="14"/>
      <c r="DI1184" s="14"/>
      <c r="DJ1184" s="14"/>
      <c r="DK1184" s="14"/>
      <c r="DL1184" s="14"/>
      <c r="DM1184" s="14"/>
      <c r="DN1184" s="14"/>
      <c r="DO1184" s="14"/>
      <c r="DP1184" s="14"/>
      <c r="DQ1184" s="14"/>
      <c r="DR1184" s="14"/>
      <c r="DS1184" s="14"/>
      <c r="DT1184" s="14"/>
      <c r="DU1184" s="14"/>
      <c r="DV1184" s="14"/>
      <c r="DW1184" s="14"/>
      <c r="DX1184" s="14"/>
      <c r="DY1184" s="14"/>
      <c r="DZ1184" s="14"/>
      <c r="EA1184" s="14"/>
      <c r="EB1184" s="14"/>
      <c r="EC1184" s="14"/>
      <c r="ED1184" s="14"/>
      <c r="EE1184" s="14"/>
      <c r="EF1184" s="14"/>
      <c r="EG1184" s="14"/>
      <c r="EH1184" s="14"/>
      <c r="EI1184" s="14"/>
      <c r="EJ1184" s="14"/>
      <c r="EK1184" s="14"/>
      <c r="EL1184" s="14"/>
      <c r="EM1184" s="14"/>
      <c r="EN1184" s="14"/>
      <c r="EO1184" s="14"/>
      <c r="EP1184" s="14"/>
      <c r="EQ1184" s="14"/>
      <c r="ER1184" s="14"/>
      <c r="ES1184" s="14"/>
      <c r="ET1184" s="14"/>
      <c r="EU1184" s="14"/>
      <c r="EV1184" s="14"/>
      <c r="EW1184" s="14"/>
      <c r="EX1184" s="14"/>
      <c r="EY1184" s="14"/>
      <c r="EZ1184" s="14"/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/>
      <c r="FK1184" s="14"/>
      <c r="FL1184" s="14"/>
      <c r="FM1184" s="14"/>
      <c r="FN1184" s="14"/>
      <c r="FO1184" s="14"/>
      <c r="FP1184" s="14"/>
      <c r="FQ1184" s="14"/>
      <c r="FR1184" s="14"/>
      <c r="FS1184" s="14"/>
      <c r="FT1184" s="14"/>
      <c r="FU1184" s="14"/>
      <c r="FV1184" s="14"/>
      <c r="FW1184" s="14"/>
      <c r="FX1184" s="14"/>
      <c r="FY1184" s="14"/>
      <c r="FZ1184" s="14"/>
      <c r="GA1184" s="14"/>
      <c r="GB1184" s="14"/>
      <c r="GC1184" s="14"/>
      <c r="GD1184" s="14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</row>
    <row r="1185" spans="1:196" s="286" customFormat="1">
      <c r="A1185" s="1"/>
      <c r="B1185" s="2"/>
      <c r="C1185" s="2"/>
      <c r="D1185" s="2"/>
      <c r="E1185" s="5"/>
      <c r="F1185" s="369"/>
      <c r="G1185" s="369"/>
      <c r="I1185" s="5"/>
      <c r="J1185" s="5"/>
      <c r="K1185" s="295"/>
      <c r="L1185" s="5"/>
      <c r="M1185" s="298"/>
      <c r="N1185" s="5"/>
      <c r="O1185" s="298"/>
      <c r="P1185" s="299"/>
      <c r="Q1185" s="5"/>
      <c r="R1185" s="5"/>
      <c r="S1185" s="5"/>
      <c r="T1185" s="5"/>
      <c r="U1185" s="5"/>
      <c r="V1185" s="5"/>
      <c r="W1185" s="5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/>
      <c r="DC1185" s="14"/>
      <c r="DD1185" s="14"/>
      <c r="DE1185" s="14"/>
      <c r="DF1185" s="14"/>
      <c r="DG1185" s="14"/>
      <c r="DH1185" s="14"/>
      <c r="DI1185" s="14"/>
      <c r="DJ1185" s="14"/>
      <c r="DK1185" s="14"/>
      <c r="DL1185" s="14"/>
      <c r="DM1185" s="14"/>
      <c r="DN1185" s="14"/>
      <c r="DO1185" s="14"/>
      <c r="DP1185" s="14"/>
      <c r="DQ1185" s="14"/>
      <c r="DR1185" s="14"/>
      <c r="DS1185" s="14"/>
      <c r="DT1185" s="14"/>
      <c r="DU1185" s="14"/>
      <c r="DV1185" s="14"/>
      <c r="DW1185" s="14"/>
      <c r="DX1185" s="14"/>
      <c r="DY1185" s="14"/>
      <c r="DZ1185" s="14"/>
      <c r="EA1185" s="14"/>
      <c r="EB1185" s="14"/>
      <c r="EC1185" s="14"/>
      <c r="ED1185" s="14"/>
      <c r="EE1185" s="14"/>
      <c r="EF1185" s="14"/>
      <c r="EG1185" s="14"/>
      <c r="EH1185" s="14"/>
      <c r="EI1185" s="14"/>
      <c r="EJ1185" s="14"/>
      <c r="EK1185" s="14"/>
      <c r="EL1185" s="14"/>
      <c r="EM1185" s="14"/>
      <c r="EN1185" s="14"/>
      <c r="EO1185" s="14"/>
      <c r="EP1185" s="14"/>
      <c r="EQ1185" s="14"/>
      <c r="ER1185" s="14"/>
      <c r="ES1185" s="14"/>
      <c r="ET1185" s="14"/>
      <c r="EU1185" s="14"/>
      <c r="EV1185" s="14"/>
      <c r="EW1185" s="14"/>
      <c r="EX1185" s="14"/>
      <c r="EY1185" s="14"/>
      <c r="EZ1185" s="14"/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/>
      <c r="FK1185" s="14"/>
      <c r="FL1185" s="14"/>
      <c r="FM1185" s="14"/>
      <c r="FN1185" s="14"/>
      <c r="FO1185" s="14"/>
      <c r="FP1185" s="14"/>
      <c r="FQ1185" s="14"/>
      <c r="FR1185" s="14"/>
      <c r="FS1185" s="14"/>
      <c r="FT1185" s="14"/>
      <c r="FU1185" s="14"/>
      <c r="FV1185" s="14"/>
      <c r="FW1185" s="14"/>
      <c r="FX1185" s="14"/>
      <c r="FY1185" s="14"/>
      <c r="FZ1185" s="14"/>
      <c r="GA1185" s="14"/>
      <c r="GB1185" s="14"/>
      <c r="GC1185" s="14"/>
      <c r="GD1185" s="14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</row>
    <row r="1186" spans="1:196" s="286" customFormat="1">
      <c r="A1186" s="1"/>
      <c r="B1186" s="2"/>
      <c r="C1186" s="2"/>
      <c r="D1186" s="2"/>
      <c r="E1186" s="5"/>
      <c r="F1186" s="369"/>
      <c r="G1186" s="369"/>
      <c r="I1186" s="5"/>
      <c r="J1186" s="5"/>
      <c r="K1186" s="295"/>
      <c r="L1186" s="5"/>
      <c r="M1186" s="298"/>
      <c r="N1186" s="5"/>
      <c r="O1186" s="298"/>
      <c r="P1186" s="299"/>
      <c r="Q1186" s="5"/>
      <c r="R1186" s="5"/>
      <c r="S1186" s="5"/>
      <c r="T1186" s="5"/>
      <c r="U1186" s="5"/>
      <c r="V1186" s="5"/>
      <c r="W1186" s="5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/>
      <c r="DC1186" s="14"/>
      <c r="DD1186" s="14"/>
      <c r="DE1186" s="14"/>
      <c r="DF1186" s="14"/>
      <c r="DG1186" s="14"/>
      <c r="DH1186" s="14"/>
      <c r="DI1186" s="14"/>
      <c r="DJ1186" s="14"/>
      <c r="DK1186" s="14"/>
      <c r="DL1186" s="14"/>
      <c r="DM1186" s="14"/>
      <c r="DN1186" s="14"/>
      <c r="DO1186" s="14"/>
      <c r="DP1186" s="14"/>
      <c r="DQ1186" s="14"/>
      <c r="DR1186" s="14"/>
      <c r="DS1186" s="14"/>
      <c r="DT1186" s="14"/>
      <c r="DU1186" s="14"/>
      <c r="DV1186" s="14"/>
      <c r="DW1186" s="14"/>
      <c r="DX1186" s="14"/>
      <c r="DY1186" s="14"/>
      <c r="DZ1186" s="14"/>
      <c r="EA1186" s="14"/>
      <c r="EB1186" s="14"/>
      <c r="EC1186" s="14"/>
      <c r="ED1186" s="14"/>
      <c r="EE1186" s="14"/>
      <c r="EF1186" s="14"/>
      <c r="EG1186" s="14"/>
      <c r="EH1186" s="14"/>
      <c r="EI1186" s="14"/>
      <c r="EJ1186" s="14"/>
      <c r="EK1186" s="14"/>
      <c r="EL1186" s="14"/>
      <c r="EM1186" s="14"/>
      <c r="EN1186" s="14"/>
      <c r="EO1186" s="14"/>
      <c r="EP1186" s="14"/>
      <c r="EQ1186" s="14"/>
      <c r="ER1186" s="14"/>
      <c r="ES1186" s="14"/>
      <c r="ET1186" s="14"/>
      <c r="EU1186" s="14"/>
      <c r="EV1186" s="14"/>
      <c r="EW1186" s="14"/>
      <c r="EX1186" s="14"/>
      <c r="EY1186" s="14"/>
      <c r="EZ1186" s="14"/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/>
      <c r="FK1186" s="14"/>
      <c r="FL1186" s="14"/>
      <c r="FM1186" s="14"/>
      <c r="FN1186" s="14"/>
      <c r="FO1186" s="14"/>
      <c r="FP1186" s="14"/>
      <c r="FQ1186" s="14"/>
      <c r="FR1186" s="14"/>
      <c r="FS1186" s="14"/>
      <c r="FT1186" s="14"/>
      <c r="FU1186" s="14"/>
      <c r="FV1186" s="14"/>
      <c r="FW1186" s="14"/>
      <c r="FX1186" s="14"/>
      <c r="FY1186" s="14"/>
      <c r="FZ1186" s="14"/>
      <c r="GA1186" s="14"/>
      <c r="GB1186" s="14"/>
      <c r="GC1186" s="14"/>
      <c r="GD1186" s="14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</row>
    <row r="1187" spans="1:196" s="286" customFormat="1">
      <c r="A1187" s="1"/>
      <c r="B1187" s="2"/>
      <c r="C1187" s="2"/>
      <c r="D1187" s="2"/>
      <c r="E1187" s="5"/>
      <c r="F1187" s="369"/>
      <c r="G1187" s="369"/>
      <c r="I1187" s="5"/>
      <c r="J1187" s="5"/>
      <c r="K1187" s="295"/>
      <c r="L1187" s="5"/>
      <c r="M1187" s="298"/>
      <c r="N1187" s="5"/>
      <c r="O1187" s="298"/>
      <c r="P1187" s="299"/>
      <c r="Q1187" s="5"/>
      <c r="R1187" s="5"/>
      <c r="S1187" s="5"/>
      <c r="T1187" s="5"/>
      <c r="U1187" s="5"/>
      <c r="V1187" s="5"/>
      <c r="W1187" s="5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/>
      <c r="DH1187" s="14"/>
      <c r="DI1187" s="14"/>
      <c r="DJ1187" s="14"/>
      <c r="DK1187" s="14"/>
      <c r="DL1187" s="14"/>
      <c r="DM1187" s="14"/>
      <c r="DN1187" s="14"/>
      <c r="DO1187" s="14"/>
      <c r="DP1187" s="14"/>
      <c r="DQ1187" s="14"/>
      <c r="DR1187" s="14"/>
      <c r="DS1187" s="14"/>
      <c r="DT1187" s="14"/>
      <c r="DU1187" s="14"/>
      <c r="DV1187" s="14"/>
      <c r="DW1187" s="14"/>
      <c r="DX1187" s="14"/>
      <c r="DY1187" s="14"/>
      <c r="DZ1187" s="14"/>
      <c r="EA1187" s="14"/>
      <c r="EB1187" s="14"/>
      <c r="EC1187" s="14"/>
      <c r="ED1187" s="14"/>
      <c r="EE1187" s="14"/>
      <c r="EF1187" s="14"/>
      <c r="EG1187" s="14"/>
      <c r="EH1187" s="14"/>
      <c r="EI1187" s="14"/>
      <c r="EJ1187" s="14"/>
      <c r="EK1187" s="14"/>
      <c r="EL1187" s="14"/>
      <c r="EM1187" s="14"/>
      <c r="EN1187" s="14"/>
      <c r="EO1187" s="14"/>
      <c r="EP1187" s="14"/>
      <c r="EQ1187" s="14"/>
      <c r="ER1187" s="14"/>
      <c r="ES1187" s="14"/>
      <c r="ET1187" s="14"/>
      <c r="EU1187" s="14"/>
      <c r="EV1187" s="14"/>
      <c r="EW1187" s="14"/>
      <c r="EX1187" s="14"/>
      <c r="EY1187" s="14"/>
      <c r="EZ1187" s="14"/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/>
      <c r="FK1187" s="14"/>
      <c r="FL1187" s="14"/>
      <c r="FM1187" s="14"/>
      <c r="FN1187" s="14"/>
      <c r="FO1187" s="14"/>
      <c r="FP1187" s="14"/>
      <c r="FQ1187" s="14"/>
      <c r="FR1187" s="14"/>
      <c r="FS1187" s="14"/>
      <c r="FT1187" s="14"/>
      <c r="FU1187" s="14"/>
      <c r="FV1187" s="14"/>
      <c r="FW1187" s="14"/>
      <c r="FX1187" s="14"/>
      <c r="FY1187" s="14"/>
      <c r="FZ1187" s="14"/>
      <c r="GA1187" s="14"/>
      <c r="GB1187" s="14"/>
      <c r="GC1187" s="14"/>
      <c r="GD1187" s="14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</row>
    <row r="1188" spans="1:196" s="286" customFormat="1">
      <c r="A1188" s="1"/>
      <c r="B1188" s="2"/>
      <c r="C1188" s="2"/>
      <c r="D1188" s="2"/>
      <c r="E1188" s="5"/>
      <c r="F1188" s="369"/>
      <c r="G1188" s="369"/>
      <c r="I1188" s="5"/>
      <c r="J1188" s="5"/>
      <c r="K1188" s="295"/>
      <c r="L1188" s="5"/>
      <c r="M1188" s="298"/>
      <c r="N1188" s="5"/>
      <c r="O1188" s="298"/>
      <c r="P1188" s="299"/>
      <c r="Q1188" s="5"/>
      <c r="R1188" s="5"/>
      <c r="S1188" s="5"/>
      <c r="T1188" s="5"/>
      <c r="U1188" s="5"/>
      <c r="V1188" s="5"/>
      <c r="W1188" s="5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/>
      <c r="DC1188" s="14"/>
      <c r="DD1188" s="14"/>
      <c r="DE1188" s="14"/>
      <c r="DF1188" s="14"/>
      <c r="DG1188" s="14"/>
      <c r="DH1188" s="14"/>
      <c r="DI1188" s="14"/>
      <c r="DJ1188" s="14"/>
      <c r="DK1188" s="14"/>
      <c r="DL1188" s="14"/>
      <c r="DM1188" s="14"/>
      <c r="DN1188" s="14"/>
      <c r="DO1188" s="14"/>
      <c r="DP1188" s="14"/>
      <c r="DQ1188" s="14"/>
      <c r="DR1188" s="14"/>
      <c r="DS1188" s="14"/>
      <c r="DT1188" s="14"/>
      <c r="DU1188" s="14"/>
      <c r="DV1188" s="14"/>
      <c r="DW1188" s="14"/>
      <c r="DX1188" s="14"/>
      <c r="DY1188" s="14"/>
      <c r="DZ1188" s="14"/>
      <c r="EA1188" s="14"/>
      <c r="EB1188" s="14"/>
      <c r="EC1188" s="14"/>
      <c r="ED1188" s="14"/>
      <c r="EE1188" s="14"/>
      <c r="EF1188" s="14"/>
      <c r="EG1188" s="14"/>
      <c r="EH1188" s="14"/>
      <c r="EI1188" s="14"/>
      <c r="EJ1188" s="14"/>
      <c r="EK1188" s="14"/>
      <c r="EL1188" s="14"/>
      <c r="EM1188" s="14"/>
      <c r="EN1188" s="14"/>
      <c r="EO1188" s="14"/>
      <c r="EP1188" s="14"/>
      <c r="EQ1188" s="14"/>
      <c r="ER1188" s="14"/>
      <c r="ES1188" s="14"/>
      <c r="ET1188" s="14"/>
      <c r="EU1188" s="14"/>
      <c r="EV1188" s="14"/>
      <c r="EW1188" s="14"/>
      <c r="EX1188" s="14"/>
      <c r="EY1188" s="14"/>
      <c r="EZ1188" s="14"/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/>
      <c r="FK1188" s="14"/>
      <c r="FL1188" s="14"/>
      <c r="FM1188" s="14"/>
      <c r="FN1188" s="14"/>
      <c r="FO1188" s="14"/>
      <c r="FP1188" s="14"/>
      <c r="FQ1188" s="14"/>
      <c r="FR1188" s="14"/>
      <c r="FS1188" s="14"/>
      <c r="FT1188" s="14"/>
      <c r="FU1188" s="14"/>
      <c r="FV1188" s="14"/>
      <c r="FW1188" s="14"/>
      <c r="FX1188" s="14"/>
      <c r="FY1188" s="14"/>
      <c r="FZ1188" s="14"/>
      <c r="GA1188" s="14"/>
      <c r="GB1188" s="14"/>
      <c r="GC1188" s="14"/>
      <c r="GD1188" s="14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</row>
    <row r="1189" spans="1:196" s="286" customFormat="1">
      <c r="A1189" s="1"/>
      <c r="B1189" s="2"/>
      <c r="C1189" s="2"/>
      <c r="D1189" s="2"/>
      <c r="E1189" s="5"/>
      <c r="F1189" s="369"/>
      <c r="G1189" s="369"/>
      <c r="I1189" s="5"/>
      <c r="J1189" s="5"/>
      <c r="K1189" s="295"/>
      <c r="L1189" s="5"/>
      <c r="M1189" s="298"/>
      <c r="N1189" s="5"/>
      <c r="O1189" s="298"/>
      <c r="P1189" s="299"/>
      <c r="Q1189" s="5"/>
      <c r="R1189" s="5"/>
      <c r="S1189" s="5"/>
      <c r="T1189" s="5"/>
      <c r="U1189" s="5"/>
      <c r="V1189" s="5"/>
      <c r="W1189" s="5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/>
      <c r="DH1189" s="14"/>
      <c r="DI1189" s="14"/>
      <c r="DJ1189" s="14"/>
      <c r="DK1189" s="14"/>
      <c r="DL1189" s="14"/>
      <c r="DM1189" s="14"/>
      <c r="DN1189" s="14"/>
      <c r="DO1189" s="14"/>
      <c r="DP1189" s="14"/>
      <c r="DQ1189" s="14"/>
      <c r="DR1189" s="14"/>
      <c r="DS1189" s="14"/>
      <c r="DT1189" s="14"/>
      <c r="DU1189" s="14"/>
      <c r="DV1189" s="14"/>
      <c r="DW1189" s="14"/>
      <c r="DX1189" s="14"/>
      <c r="DY1189" s="14"/>
      <c r="DZ1189" s="14"/>
      <c r="EA1189" s="14"/>
      <c r="EB1189" s="14"/>
      <c r="EC1189" s="14"/>
      <c r="ED1189" s="14"/>
      <c r="EE1189" s="14"/>
      <c r="EF1189" s="14"/>
      <c r="EG1189" s="14"/>
      <c r="EH1189" s="14"/>
      <c r="EI1189" s="14"/>
      <c r="EJ1189" s="14"/>
      <c r="EK1189" s="14"/>
      <c r="EL1189" s="14"/>
      <c r="EM1189" s="14"/>
      <c r="EN1189" s="14"/>
      <c r="EO1189" s="14"/>
      <c r="EP1189" s="14"/>
      <c r="EQ1189" s="14"/>
      <c r="ER1189" s="14"/>
      <c r="ES1189" s="14"/>
      <c r="ET1189" s="14"/>
      <c r="EU1189" s="14"/>
      <c r="EV1189" s="14"/>
      <c r="EW1189" s="14"/>
      <c r="EX1189" s="14"/>
      <c r="EY1189" s="14"/>
      <c r="EZ1189" s="14"/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/>
      <c r="FK1189" s="14"/>
      <c r="FL1189" s="14"/>
      <c r="FM1189" s="14"/>
      <c r="FN1189" s="14"/>
      <c r="FO1189" s="14"/>
      <c r="FP1189" s="14"/>
      <c r="FQ1189" s="14"/>
      <c r="FR1189" s="14"/>
      <c r="FS1189" s="14"/>
      <c r="FT1189" s="14"/>
      <c r="FU1189" s="14"/>
      <c r="FV1189" s="14"/>
      <c r="FW1189" s="14"/>
      <c r="FX1189" s="14"/>
      <c r="FY1189" s="14"/>
      <c r="FZ1189" s="14"/>
      <c r="GA1189" s="14"/>
      <c r="GB1189" s="14"/>
      <c r="GC1189" s="14"/>
      <c r="GD1189" s="14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</row>
    <row r="1190" spans="1:196" s="286" customFormat="1">
      <c r="A1190" s="1"/>
      <c r="B1190" s="2"/>
      <c r="C1190" s="2"/>
      <c r="D1190" s="2"/>
      <c r="E1190" s="5"/>
      <c r="F1190" s="369"/>
      <c r="G1190" s="369"/>
      <c r="I1190" s="5"/>
      <c r="J1190" s="5"/>
      <c r="K1190" s="295"/>
      <c r="L1190" s="5"/>
      <c r="M1190" s="298"/>
      <c r="N1190" s="5"/>
      <c r="O1190" s="298"/>
      <c r="P1190" s="299"/>
      <c r="Q1190" s="5"/>
      <c r="R1190" s="5"/>
      <c r="S1190" s="5"/>
      <c r="T1190" s="5"/>
      <c r="U1190" s="5"/>
      <c r="V1190" s="5"/>
      <c r="W1190" s="5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/>
      <c r="DH1190" s="14"/>
      <c r="DI1190" s="14"/>
      <c r="DJ1190" s="14"/>
      <c r="DK1190" s="14"/>
      <c r="DL1190" s="14"/>
      <c r="DM1190" s="14"/>
      <c r="DN1190" s="14"/>
      <c r="DO1190" s="14"/>
      <c r="DP1190" s="14"/>
      <c r="DQ1190" s="14"/>
      <c r="DR1190" s="14"/>
      <c r="DS1190" s="14"/>
      <c r="DT1190" s="14"/>
      <c r="DU1190" s="14"/>
      <c r="DV1190" s="14"/>
      <c r="DW1190" s="14"/>
      <c r="DX1190" s="14"/>
      <c r="DY1190" s="14"/>
      <c r="DZ1190" s="14"/>
      <c r="EA1190" s="14"/>
      <c r="EB1190" s="14"/>
      <c r="EC1190" s="14"/>
      <c r="ED1190" s="14"/>
      <c r="EE1190" s="14"/>
      <c r="EF1190" s="14"/>
      <c r="EG1190" s="14"/>
      <c r="EH1190" s="14"/>
      <c r="EI1190" s="14"/>
      <c r="EJ1190" s="14"/>
      <c r="EK1190" s="14"/>
      <c r="EL1190" s="14"/>
      <c r="EM1190" s="14"/>
      <c r="EN1190" s="14"/>
      <c r="EO1190" s="14"/>
      <c r="EP1190" s="14"/>
      <c r="EQ1190" s="14"/>
      <c r="ER1190" s="14"/>
      <c r="ES1190" s="14"/>
      <c r="ET1190" s="14"/>
      <c r="EU1190" s="14"/>
      <c r="EV1190" s="14"/>
      <c r="EW1190" s="14"/>
      <c r="EX1190" s="14"/>
      <c r="EY1190" s="14"/>
      <c r="EZ1190" s="14"/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/>
      <c r="FK1190" s="14"/>
      <c r="FL1190" s="14"/>
      <c r="FM1190" s="14"/>
      <c r="FN1190" s="14"/>
      <c r="FO1190" s="14"/>
      <c r="FP1190" s="14"/>
      <c r="FQ1190" s="14"/>
      <c r="FR1190" s="14"/>
      <c r="FS1190" s="14"/>
      <c r="FT1190" s="14"/>
      <c r="FU1190" s="14"/>
      <c r="FV1190" s="14"/>
      <c r="FW1190" s="14"/>
      <c r="FX1190" s="14"/>
      <c r="FY1190" s="14"/>
      <c r="FZ1190" s="14"/>
      <c r="GA1190" s="14"/>
      <c r="GB1190" s="14"/>
      <c r="GC1190" s="14"/>
      <c r="GD1190" s="14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</row>
    <row r="1191" spans="1:196" s="286" customFormat="1">
      <c r="A1191" s="1"/>
      <c r="B1191" s="2"/>
      <c r="C1191" s="2"/>
      <c r="D1191" s="2"/>
      <c r="E1191" s="5"/>
      <c r="F1191" s="369"/>
      <c r="G1191" s="369"/>
      <c r="I1191" s="5"/>
      <c r="J1191" s="5"/>
      <c r="K1191" s="295"/>
      <c r="L1191" s="5"/>
      <c r="M1191" s="298"/>
      <c r="N1191" s="5"/>
      <c r="O1191" s="298"/>
      <c r="P1191" s="299"/>
      <c r="Q1191" s="5"/>
      <c r="R1191" s="5"/>
      <c r="S1191" s="5"/>
      <c r="T1191" s="5"/>
      <c r="U1191" s="5"/>
      <c r="V1191" s="5"/>
      <c r="W1191" s="5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  <c r="CZ1191" s="14"/>
      <c r="DA1191" s="14"/>
      <c r="DB1191" s="14"/>
      <c r="DC1191" s="14"/>
      <c r="DD1191" s="14"/>
      <c r="DE1191" s="14"/>
      <c r="DF1191" s="14"/>
      <c r="DG1191" s="14"/>
      <c r="DH1191" s="14"/>
      <c r="DI1191" s="14"/>
      <c r="DJ1191" s="14"/>
      <c r="DK1191" s="14"/>
      <c r="DL1191" s="14"/>
      <c r="DM1191" s="14"/>
      <c r="DN1191" s="14"/>
      <c r="DO1191" s="14"/>
      <c r="DP1191" s="14"/>
      <c r="DQ1191" s="14"/>
      <c r="DR1191" s="14"/>
      <c r="DS1191" s="14"/>
      <c r="DT1191" s="14"/>
      <c r="DU1191" s="14"/>
      <c r="DV1191" s="14"/>
      <c r="DW1191" s="14"/>
      <c r="DX1191" s="14"/>
      <c r="DY1191" s="14"/>
      <c r="DZ1191" s="14"/>
      <c r="EA1191" s="14"/>
      <c r="EB1191" s="14"/>
      <c r="EC1191" s="14"/>
      <c r="ED1191" s="14"/>
      <c r="EE1191" s="14"/>
      <c r="EF1191" s="14"/>
      <c r="EG1191" s="14"/>
      <c r="EH1191" s="14"/>
      <c r="EI1191" s="14"/>
      <c r="EJ1191" s="14"/>
      <c r="EK1191" s="14"/>
      <c r="EL1191" s="14"/>
      <c r="EM1191" s="14"/>
      <c r="EN1191" s="14"/>
      <c r="EO1191" s="14"/>
      <c r="EP1191" s="14"/>
      <c r="EQ1191" s="14"/>
      <c r="ER1191" s="14"/>
      <c r="ES1191" s="14"/>
      <c r="ET1191" s="14"/>
      <c r="EU1191" s="14"/>
      <c r="EV1191" s="14"/>
      <c r="EW1191" s="14"/>
      <c r="EX1191" s="14"/>
      <c r="EY1191" s="14"/>
      <c r="EZ1191" s="14"/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/>
      <c r="FK1191" s="14"/>
      <c r="FL1191" s="14"/>
      <c r="FM1191" s="14"/>
      <c r="FN1191" s="14"/>
      <c r="FO1191" s="14"/>
      <c r="FP1191" s="14"/>
      <c r="FQ1191" s="14"/>
      <c r="FR1191" s="14"/>
      <c r="FS1191" s="14"/>
      <c r="FT1191" s="14"/>
      <c r="FU1191" s="14"/>
      <c r="FV1191" s="14"/>
      <c r="FW1191" s="14"/>
      <c r="FX1191" s="14"/>
      <c r="FY1191" s="14"/>
      <c r="FZ1191" s="14"/>
      <c r="GA1191" s="14"/>
      <c r="GB1191" s="14"/>
      <c r="GC1191" s="14"/>
      <c r="GD1191" s="14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</row>
    <row r="1192" spans="1:196" s="286" customFormat="1">
      <c r="A1192" s="1"/>
      <c r="B1192" s="2"/>
      <c r="C1192" s="2"/>
      <c r="D1192" s="2"/>
      <c r="E1192" s="5"/>
      <c r="F1192" s="369"/>
      <c r="G1192" s="369"/>
      <c r="I1192" s="5"/>
      <c r="J1192" s="5"/>
      <c r="K1192" s="295"/>
      <c r="L1192" s="5"/>
      <c r="M1192" s="298"/>
      <c r="N1192" s="5"/>
      <c r="O1192" s="298"/>
      <c r="P1192" s="299"/>
      <c r="Q1192" s="5"/>
      <c r="R1192" s="5"/>
      <c r="S1192" s="5"/>
      <c r="T1192" s="5"/>
      <c r="U1192" s="5"/>
      <c r="V1192" s="5"/>
      <c r="W1192" s="5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/>
      <c r="DH1192" s="14"/>
      <c r="DI1192" s="14"/>
      <c r="DJ1192" s="14"/>
      <c r="DK1192" s="14"/>
      <c r="DL1192" s="14"/>
      <c r="DM1192" s="14"/>
      <c r="DN1192" s="14"/>
      <c r="DO1192" s="14"/>
      <c r="DP1192" s="14"/>
      <c r="DQ1192" s="14"/>
      <c r="DR1192" s="14"/>
      <c r="DS1192" s="14"/>
      <c r="DT1192" s="14"/>
      <c r="DU1192" s="14"/>
      <c r="DV1192" s="14"/>
      <c r="DW1192" s="14"/>
      <c r="DX1192" s="14"/>
      <c r="DY1192" s="14"/>
      <c r="DZ1192" s="14"/>
      <c r="EA1192" s="14"/>
      <c r="EB1192" s="14"/>
      <c r="EC1192" s="14"/>
      <c r="ED1192" s="14"/>
      <c r="EE1192" s="14"/>
      <c r="EF1192" s="14"/>
      <c r="EG1192" s="14"/>
      <c r="EH1192" s="14"/>
      <c r="EI1192" s="14"/>
      <c r="EJ1192" s="14"/>
      <c r="EK1192" s="14"/>
      <c r="EL1192" s="14"/>
      <c r="EM1192" s="14"/>
      <c r="EN1192" s="14"/>
      <c r="EO1192" s="14"/>
      <c r="EP1192" s="14"/>
      <c r="EQ1192" s="14"/>
      <c r="ER1192" s="14"/>
      <c r="ES1192" s="14"/>
      <c r="ET1192" s="14"/>
      <c r="EU1192" s="14"/>
      <c r="EV1192" s="14"/>
      <c r="EW1192" s="14"/>
      <c r="EX1192" s="14"/>
      <c r="EY1192" s="14"/>
      <c r="EZ1192" s="14"/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/>
      <c r="FK1192" s="14"/>
      <c r="FL1192" s="14"/>
      <c r="FM1192" s="14"/>
      <c r="FN1192" s="14"/>
      <c r="FO1192" s="14"/>
      <c r="FP1192" s="14"/>
      <c r="FQ1192" s="14"/>
      <c r="FR1192" s="14"/>
      <c r="FS1192" s="14"/>
      <c r="FT1192" s="14"/>
      <c r="FU1192" s="14"/>
      <c r="FV1192" s="14"/>
      <c r="FW1192" s="14"/>
      <c r="FX1192" s="14"/>
      <c r="FY1192" s="14"/>
      <c r="FZ1192" s="14"/>
      <c r="GA1192" s="14"/>
      <c r="GB1192" s="14"/>
      <c r="GC1192" s="14"/>
      <c r="GD1192" s="14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</row>
    <row r="1193" spans="1:196" s="286" customFormat="1">
      <c r="A1193" s="1"/>
      <c r="B1193" s="2"/>
      <c r="C1193" s="2"/>
      <c r="D1193" s="2"/>
      <c r="E1193" s="5"/>
      <c r="F1193" s="369"/>
      <c r="G1193" s="369"/>
      <c r="I1193" s="5"/>
      <c r="J1193" s="5"/>
      <c r="K1193" s="295"/>
      <c r="L1193" s="5"/>
      <c r="M1193" s="298"/>
      <c r="N1193" s="5"/>
      <c r="O1193" s="298"/>
      <c r="P1193" s="299"/>
      <c r="Q1193" s="5"/>
      <c r="R1193" s="5"/>
      <c r="S1193" s="5"/>
      <c r="T1193" s="5"/>
      <c r="U1193" s="5"/>
      <c r="V1193" s="5"/>
      <c r="W1193" s="5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/>
      <c r="DH1193" s="14"/>
      <c r="DI1193" s="14"/>
      <c r="DJ1193" s="14"/>
      <c r="DK1193" s="14"/>
      <c r="DL1193" s="14"/>
      <c r="DM1193" s="14"/>
      <c r="DN1193" s="14"/>
      <c r="DO1193" s="14"/>
      <c r="DP1193" s="14"/>
      <c r="DQ1193" s="14"/>
      <c r="DR1193" s="14"/>
      <c r="DS1193" s="14"/>
      <c r="DT1193" s="14"/>
      <c r="DU1193" s="14"/>
      <c r="DV1193" s="14"/>
      <c r="DW1193" s="14"/>
      <c r="DX1193" s="14"/>
      <c r="DY1193" s="14"/>
      <c r="DZ1193" s="14"/>
      <c r="EA1193" s="14"/>
      <c r="EB1193" s="14"/>
      <c r="EC1193" s="14"/>
      <c r="ED1193" s="14"/>
      <c r="EE1193" s="14"/>
      <c r="EF1193" s="14"/>
      <c r="EG1193" s="14"/>
      <c r="EH1193" s="14"/>
      <c r="EI1193" s="14"/>
      <c r="EJ1193" s="14"/>
      <c r="EK1193" s="14"/>
      <c r="EL1193" s="14"/>
      <c r="EM1193" s="14"/>
      <c r="EN1193" s="14"/>
      <c r="EO1193" s="14"/>
      <c r="EP1193" s="14"/>
      <c r="EQ1193" s="14"/>
      <c r="ER1193" s="14"/>
      <c r="ES1193" s="14"/>
      <c r="ET1193" s="14"/>
      <c r="EU1193" s="14"/>
      <c r="EV1193" s="14"/>
      <c r="EW1193" s="14"/>
      <c r="EX1193" s="14"/>
      <c r="EY1193" s="14"/>
      <c r="EZ1193" s="14"/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/>
      <c r="FK1193" s="14"/>
      <c r="FL1193" s="14"/>
      <c r="FM1193" s="14"/>
      <c r="FN1193" s="14"/>
      <c r="FO1193" s="14"/>
      <c r="FP1193" s="14"/>
      <c r="FQ1193" s="14"/>
      <c r="FR1193" s="14"/>
      <c r="FS1193" s="14"/>
      <c r="FT1193" s="14"/>
      <c r="FU1193" s="14"/>
      <c r="FV1193" s="14"/>
      <c r="FW1193" s="14"/>
      <c r="FX1193" s="14"/>
      <c r="FY1193" s="14"/>
      <c r="FZ1193" s="14"/>
      <c r="GA1193" s="14"/>
      <c r="GB1193" s="14"/>
      <c r="GC1193" s="14"/>
      <c r="GD1193" s="14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</row>
    <row r="1194" spans="1:196" s="286" customFormat="1">
      <c r="A1194" s="1"/>
      <c r="B1194" s="2"/>
      <c r="C1194" s="2"/>
      <c r="D1194" s="2"/>
      <c r="E1194" s="5"/>
      <c r="F1194" s="369"/>
      <c r="G1194" s="369"/>
      <c r="I1194" s="5"/>
      <c r="J1194" s="5"/>
      <c r="K1194" s="295"/>
      <c r="L1194" s="5"/>
      <c r="M1194" s="298"/>
      <c r="N1194" s="5"/>
      <c r="O1194" s="298"/>
      <c r="P1194" s="299"/>
      <c r="Q1194" s="5"/>
      <c r="R1194" s="5"/>
      <c r="S1194" s="5"/>
      <c r="T1194" s="5"/>
      <c r="U1194" s="5"/>
      <c r="V1194" s="5"/>
      <c r="W1194" s="5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  <c r="DA1194" s="14"/>
      <c r="DB1194" s="14"/>
      <c r="DC1194" s="14"/>
      <c r="DD1194" s="14"/>
      <c r="DE1194" s="14"/>
      <c r="DF1194" s="14"/>
      <c r="DG1194" s="14"/>
      <c r="DH1194" s="14"/>
      <c r="DI1194" s="14"/>
      <c r="DJ1194" s="14"/>
      <c r="DK1194" s="14"/>
      <c r="DL1194" s="14"/>
      <c r="DM1194" s="14"/>
      <c r="DN1194" s="14"/>
      <c r="DO1194" s="14"/>
      <c r="DP1194" s="14"/>
      <c r="DQ1194" s="14"/>
      <c r="DR1194" s="14"/>
      <c r="DS1194" s="14"/>
      <c r="DT1194" s="14"/>
      <c r="DU1194" s="14"/>
      <c r="DV1194" s="14"/>
      <c r="DW1194" s="14"/>
      <c r="DX1194" s="14"/>
      <c r="DY1194" s="14"/>
      <c r="DZ1194" s="14"/>
      <c r="EA1194" s="14"/>
      <c r="EB1194" s="14"/>
      <c r="EC1194" s="14"/>
      <c r="ED1194" s="14"/>
      <c r="EE1194" s="14"/>
      <c r="EF1194" s="14"/>
      <c r="EG1194" s="14"/>
      <c r="EH1194" s="14"/>
      <c r="EI1194" s="14"/>
      <c r="EJ1194" s="14"/>
      <c r="EK1194" s="14"/>
      <c r="EL1194" s="14"/>
      <c r="EM1194" s="14"/>
      <c r="EN1194" s="14"/>
      <c r="EO1194" s="14"/>
      <c r="EP1194" s="14"/>
      <c r="EQ1194" s="14"/>
      <c r="ER1194" s="14"/>
      <c r="ES1194" s="14"/>
      <c r="ET1194" s="14"/>
      <c r="EU1194" s="14"/>
      <c r="EV1194" s="14"/>
      <c r="EW1194" s="14"/>
      <c r="EX1194" s="14"/>
      <c r="EY1194" s="14"/>
      <c r="EZ1194" s="14"/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/>
      <c r="FK1194" s="14"/>
      <c r="FL1194" s="14"/>
      <c r="FM1194" s="14"/>
      <c r="FN1194" s="14"/>
      <c r="FO1194" s="14"/>
      <c r="FP1194" s="14"/>
      <c r="FQ1194" s="14"/>
      <c r="FR1194" s="14"/>
      <c r="FS1194" s="14"/>
      <c r="FT1194" s="14"/>
      <c r="FU1194" s="14"/>
      <c r="FV1194" s="14"/>
      <c r="FW1194" s="14"/>
      <c r="FX1194" s="14"/>
      <c r="FY1194" s="14"/>
      <c r="FZ1194" s="14"/>
      <c r="GA1194" s="14"/>
      <c r="GB1194" s="14"/>
      <c r="GC1194" s="14"/>
      <c r="GD1194" s="14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</row>
    <row r="1195" spans="1:196" s="286" customFormat="1">
      <c r="A1195" s="1"/>
      <c r="B1195" s="2"/>
      <c r="C1195" s="2"/>
      <c r="D1195" s="2"/>
      <c r="E1195" s="5"/>
      <c r="F1195" s="369"/>
      <c r="G1195" s="369"/>
      <c r="I1195" s="5"/>
      <c r="J1195" s="5"/>
      <c r="K1195" s="295"/>
      <c r="L1195" s="5"/>
      <c r="M1195" s="298"/>
      <c r="N1195" s="5"/>
      <c r="O1195" s="298"/>
      <c r="P1195" s="299"/>
      <c r="Q1195" s="5"/>
      <c r="R1195" s="5"/>
      <c r="S1195" s="5"/>
      <c r="T1195" s="5"/>
      <c r="U1195" s="5"/>
      <c r="V1195" s="5"/>
      <c r="W1195" s="5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/>
      <c r="DH1195" s="14"/>
      <c r="DI1195" s="14"/>
      <c r="DJ1195" s="14"/>
      <c r="DK1195" s="14"/>
      <c r="DL1195" s="14"/>
      <c r="DM1195" s="14"/>
      <c r="DN1195" s="14"/>
      <c r="DO1195" s="14"/>
      <c r="DP1195" s="14"/>
      <c r="DQ1195" s="14"/>
      <c r="DR1195" s="14"/>
      <c r="DS1195" s="14"/>
      <c r="DT1195" s="14"/>
      <c r="DU1195" s="14"/>
      <c r="DV1195" s="14"/>
      <c r="DW1195" s="14"/>
      <c r="DX1195" s="14"/>
      <c r="DY1195" s="14"/>
      <c r="DZ1195" s="14"/>
      <c r="EA1195" s="14"/>
      <c r="EB1195" s="14"/>
      <c r="EC1195" s="14"/>
      <c r="ED1195" s="14"/>
      <c r="EE1195" s="14"/>
      <c r="EF1195" s="14"/>
      <c r="EG1195" s="14"/>
      <c r="EH1195" s="14"/>
      <c r="EI1195" s="14"/>
      <c r="EJ1195" s="14"/>
      <c r="EK1195" s="14"/>
      <c r="EL1195" s="14"/>
      <c r="EM1195" s="14"/>
      <c r="EN1195" s="14"/>
      <c r="EO1195" s="14"/>
      <c r="EP1195" s="14"/>
      <c r="EQ1195" s="14"/>
      <c r="ER1195" s="14"/>
      <c r="ES1195" s="14"/>
      <c r="ET1195" s="14"/>
      <c r="EU1195" s="14"/>
      <c r="EV1195" s="14"/>
      <c r="EW1195" s="14"/>
      <c r="EX1195" s="14"/>
      <c r="EY1195" s="14"/>
      <c r="EZ1195" s="14"/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/>
      <c r="FK1195" s="14"/>
      <c r="FL1195" s="14"/>
      <c r="FM1195" s="14"/>
      <c r="FN1195" s="14"/>
      <c r="FO1195" s="14"/>
      <c r="FP1195" s="14"/>
      <c r="FQ1195" s="14"/>
      <c r="FR1195" s="14"/>
      <c r="FS1195" s="14"/>
      <c r="FT1195" s="14"/>
      <c r="FU1195" s="14"/>
      <c r="FV1195" s="14"/>
      <c r="FW1195" s="14"/>
      <c r="FX1195" s="14"/>
      <c r="FY1195" s="14"/>
      <c r="FZ1195" s="14"/>
      <c r="GA1195" s="14"/>
      <c r="GB1195" s="14"/>
      <c r="GC1195" s="14"/>
      <c r="GD1195" s="14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</row>
    <row r="1196" spans="1:196" s="286" customFormat="1">
      <c r="A1196" s="1"/>
      <c r="B1196" s="2"/>
      <c r="C1196" s="2"/>
      <c r="D1196" s="2"/>
      <c r="E1196" s="5"/>
      <c r="F1196" s="369"/>
      <c r="G1196" s="369"/>
      <c r="I1196" s="5"/>
      <c r="J1196" s="5"/>
      <c r="K1196" s="295"/>
      <c r="L1196" s="5"/>
      <c r="M1196" s="298"/>
      <c r="N1196" s="5"/>
      <c r="O1196" s="298"/>
      <c r="P1196" s="299"/>
      <c r="Q1196" s="5"/>
      <c r="R1196" s="5"/>
      <c r="S1196" s="5"/>
      <c r="T1196" s="5"/>
      <c r="U1196" s="5"/>
      <c r="V1196" s="5"/>
      <c r="W1196" s="5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/>
      <c r="DH1196" s="14"/>
      <c r="DI1196" s="14"/>
      <c r="DJ1196" s="14"/>
      <c r="DK1196" s="14"/>
      <c r="DL1196" s="14"/>
      <c r="DM1196" s="14"/>
      <c r="DN1196" s="14"/>
      <c r="DO1196" s="14"/>
      <c r="DP1196" s="14"/>
      <c r="DQ1196" s="14"/>
      <c r="DR1196" s="14"/>
      <c r="DS1196" s="14"/>
      <c r="DT1196" s="14"/>
      <c r="DU1196" s="14"/>
      <c r="DV1196" s="14"/>
      <c r="DW1196" s="14"/>
      <c r="DX1196" s="14"/>
      <c r="DY1196" s="14"/>
      <c r="DZ1196" s="14"/>
      <c r="EA1196" s="14"/>
      <c r="EB1196" s="14"/>
      <c r="EC1196" s="14"/>
      <c r="ED1196" s="14"/>
      <c r="EE1196" s="14"/>
      <c r="EF1196" s="14"/>
      <c r="EG1196" s="14"/>
      <c r="EH1196" s="14"/>
      <c r="EI1196" s="14"/>
      <c r="EJ1196" s="14"/>
      <c r="EK1196" s="14"/>
      <c r="EL1196" s="14"/>
      <c r="EM1196" s="14"/>
      <c r="EN1196" s="14"/>
      <c r="EO1196" s="14"/>
      <c r="EP1196" s="14"/>
      <c r="EQ1196" s="14"/>
      <c r="ER1196" s="14"/>
      <c r="ES1196" s="14"/>
      <c r="ET1196" s="14"/>
      <c r="EU1196" s="14"/>
      <c r="EV1196" s="14"/>
      <c r="EW1196" s="14"/>
      <c r="EX1196" s="14"/>
      <c r="EY1196" s="14"/>
      <c r="EZ1196" s="14"/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/>
      <c r="FK1196" s="14"/>
      <c r="FL1196" s="14"/>
      <c r="FM1196" s="14"/>
      <c r="FN1196" s="14"/>
      <c r="FO1196" s="14"/>
      <c r="FP1196" s="14"/>
      <c r="FQ1196" s="14"/>
      <c r="FR1196" s="14"/>
      <c r="FS1196" s="14"/>
      <c r="FT1196" s="14"/>
      <c r="FU1196" s="14"/>
      <c r="FV1196" s="14"/>
      <c r="FW1196" s="14"/>
      <c r="FX1196" s="14"/>
      <c r="FY1196" s="14"/>
      <c r="FZ1196" s="14"/>
      <c r="GA1196" s="14"/>
      <c r="GB1196" s="14"/>
      <c r="GC1196" s="14"/>
      <c r="GD1196" s="14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</row>
    <row r="1197" spans="1:196" s="286" customFormat="1">
      <c r="A1197" s="1"/>
      <c r="B1197" s="2"/>
      <c r="C1197" s="2"/>
      <c r="D1197" s="2"/>
      <c r="E1197" s="5"/>
      <c r="F1197" s="369"/>
      <c r="G1197" s="369"/>
      <c r="I1197" s="5"/>
      <c r="J1197" s="5"/>
      <c r="K1197" s="295"/>
      <c r="L1197" s="5"/>
      <c r="M1197" s="298"/>
      <c r="N1197" s="5"/>
      <c r="O1197" s="298"/>
      <c r="P1197" s="299"/>
      <c r="Q1197" s="5"/>
      <c r="R1197" s="5"/>
      <c r="S1197" s="5"/>
      <c r="T1197" s="5"/>
      <c r="U1197" s="5"/>
      <c r="V1197" s="5"/>
      <c r="W1197" s="5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/>
      <c r="DH1197" s="14"/>
      <c r="DI1197" s="14"/>
      <c r="DJ1197" s="14"/>
      <c r="DK1197" s="14"/>
      <c r="DL1197" s="14"/>
      <c r="DM1197" s="14"/>
      <c r="DN1197" s="14"/>
      <c r="DO1197" s="14"/>
      <c r="DP1197" s="14"/>
      <c r="DQ1197" s="14"/>
      <c r="DR1197" s="14"/>
      <c r="DS1197" s="14"/>
      <c r="DT1197" s="14"/>
      <c r="DU1197" s="14"/>
      <c r="DV1197" s="14"/>
      <c r="DW1197" s="14"/>
      <c r="DX1197" s="14"/>
      <c r="DY1197" s="14"/>
      <c r="DZ1197" s="14"/>
      <c r="EA1197" s="14"/>
      <c r="EB1197" s="14"/>
      <c r="EC1197" s="14"/>
      <c r="ED1197" s="14"/>
      <c r="EE1197" s="14"/>
      <c r="EF1197" s="14"/>
      <c r="EG1197" s="14"/>
      <c r="EH1197" s="14"/>
      <c r="EI1197" s="14"/>
      <c r="EJ1197" s="14"/>
      <c r="EK1197" s="14"/>
      <c r="EL1197" s="14"/>
      <c r="EM1197" s="14"/>
      <c r="EN1197" s="14"/>
      <c r="EO1197" s="14"/>
      <c r="EP1197" s="14"/>
      <c r="EQ1197" s="14"/>
      <c r="ER1197" s="14"/>
      <c r="ES1197" s="14"/>
      <c r="ET1197" s="14"/>
      <c r="EU1197" s="14"/>
      <c r="EV1197" s="14"/>
      <c r="EW1197" s="14"/>
      <c r="EX1197" s="14"/>
      <c r="EY1197" s="14"/>
      <c r="EZ1197" s="14"/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/>
      <c r="FK1197" s="14"/>
      <c r="FL1197" s="14"/>
      <c r="FM1197" s="14"/>
      <c r="FN1197" s="14"/>
      <c r="FO1197" s="14"/>
      <c r="FP1197" s="14"/>
      <c r="FQ1197" s="14"/>
      <c r="FR1197" s="14"/>
      <c r="FS1197" s="14"/>
      <c r="FT1197" s="14"/>
      <c r="FU1197" s="14"/>
      <c r="FV1197" s="14"/>
      <c r="FW1197" s="14"/>
      <c r="FX1197" s="14"/>
      <c r="FY1197" s="14"/>
      <c r="FZ1197" s="14"/>
      <c r="GA1197" s="14"/>
      <c r="GB1197" s="14"/>
      <c r="GC1197" s="14"/>
      <c r="GD1197" s="14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</row>
    <row r="1198" spans="1:196" s="286" customFormat="1">
      <c r="A1198" s="1"/>
      <c r="B1198" s="2"/>
      <c r="C1198" s="2"/>
      <c r="D1198" s="2"/>
      <c r="E1198" s="5"/>
      <c r="F1198" s="369"/>
      <c r="G1198" s="369"/>
      <c r="I1198" s="5"/>
      <c r="J1198" s="5"/>
      <c r="K1198" s="295"/>
      <c r="L1198" s="5"/>
      <c r="M1198" s="298"/>
      <c r="N1198" s="5"/>
      <c r="O1198" s="298"/>
      <c r="P1198" s="299"/>
      <c r="Q1198" s="5"/>
      <c r="R1198" s="5"/>
      <c r="S1198" s="5"/>
      <c r="T1198" s="5"/>
      <c r="U1198" s="5"/>
      <c r="V1198" s="5"/>
      <c r="W1198" s="5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/>
      <c r="DW1198" s="14"/>
      <c r="DX1198" s="14"/>
      <c r="DY1198" s="14"/>
      <c r="DZ1198" s="14"/>
      <c r="EA1198" s="14"/>
      <c r="EB1198" s="14"/>
      <c r="EC1198" s="14"/>
      <c r="ED1198" s="14"/>
      <c r="EE1198" s="14"/>
      <c r="EF1198" s="14"/>
      <c r="EG1198" s="14"/>
      <c r="EH1198" s="14"/>
      <c r="EI1198" s="14"/>
      <c r="EJ1198" s="14"/>
      <c r="EK1198" s="14"/>
      <c r="EL1198" s="14"/>
      <c r="EM1198" s="14"/>
      <c r="EN1198" s="14"/>
      <c r="EO1198" s="14"/>
      <c r="EP1198" s="14"/>
      <c r="EQ1198" s="14"/>
      <c r="ER1198" s="14"/>
      <c r="ES1198" s="14"/>
      <c r="ET1198" s="14"/>
      <c r="EU1198" s="14"/>
      <c r="EV1198" s="14"/>
      <c r="EW1198" s="14"/>
      <c r="EX1198" s="14"/>
      <c r="EY1198" s="14"/>
      <c r="EZ1198" s="14"/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/>
      <c r="FK1198" s="14"/>
      <c r="FL1198" s="14"/>
      <c r="FM1198" s="14"/>
      <c r="FN1198" s="14"/>
      <c r="FO1198" s="14"/>
      <c r="FP1198" s="14"/>
      <c r="FQ1198" s="14"/>
      <c r="FR1198" s="14"/>
      <c r="FS1198" s="14"/>
      <c r="FT1198" s="14"/>
      <c r="FU1198" s="14"/>
      <c r="FV1198" s="14"/>
      <c r="FW1198" s="14"/>
      <c r="FX1198" s="14"/>
      <c r="FY1198" s="14"/>
      <c r="FZ1198" s="14"/>
      <c r="GA1198" s="14"/>
      <c r="GB1198" s="14"/>
      <c r="GC1198" s="14"/>
      <c r="GD1198" s="14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</row>
    <row r="1199" spans="1:196" s="286" customFormat="1">
      <c r="A1199" s="1"/>
      <c r="B1199" s="2"/>
      <c r="C1199" s="2"/>
      <c r="D1199" s="2"/>
      <c r="E1199" s="5"/>
      <c r="F1199" s="369"/>
      <c r="G1199" s="369"/>
      <c r="I1199" s="5"/>
      <c r="J1199" s="5"/>
      <c r="K1199" s="295"/>
      <c r="L1199" s="5"/>
      <c r="M1199" s="298"/>
      <c r="N1199" s="5"/>
      <c r="O1199" s="298"/>
      <c r="P1199" s="299"/>
      <c r="Q1199" s="5"/>
      <c r="R1199" s="5"/>
      <c r="S1199" s="5"/>
      <c r="T1199" s="5"/>
      <c r="U1199" s="5"/>
      <c r="V1199" s="5"/>
      <c r="W1199" s="5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4"/>
      <c r="EF1199" s="14"/>
      <c r="EG1199" s="14"/>
      <c r="EH1199" s="14"/>
      <c r="EI1199" s="14"/>
      <c r="EJ1199" s="14"/>
      <c r="EK1199" s="14"/>
      <c r="EL1199" s="14"/>
      <c r="EM1199" s="14"/>
      <c r="EN1199" s="14"/>
      <c r="EO1199" s="14"/>
      <c r="EP1199" s="14"/>
      <c r="EQ1199" s="14"/>
      <c r="ER1199" s="14"/>
      <c r="ES1199" s="14"/>
      <c r="ET1199" s="14"/>
      <c r="EU1199" s="14"/>
      <c r="EV1199" s="14"/>
      <c r="EW1199" s="14"/>
      <c r="EX1199" s="14"/>
      <c r="EY1199" s="14"/>
      <c r="EZ1199" s="14"/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/>
      <c r="FK1199" s="14"/>
      <c r="FL1199" s="14"/>
      <c r="FM1199" s="14"/>
      <c r="FN1199" s="14"/>
      <c r="FO1199" s="14"/>
      <c r="FP1199" s="14"/>
      <c r="FQ1199" s="14"/>
      <c r="FR1199" s="14"/>
      <c r="FS1199" s="14"/>
      <c r="FT1199" s="14"/>
      <c r="FU1199" s="14"/>
      <c r="FV1199" s="14"/>
      <c r="FW1199" s="14"/>
      <c r="FX1199" s="14"/>
      <c r="FY1199" s="14"/>
      <c r="FZ1199" s="14"/>
      <c r="GA1199" s="14"/>
      <c r="GB1199" s="14"/>
      <c r="GC1199" s="14"/>
      <c r="GD1199" s="14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</row>
    <row r="1200" spans="1:196" s="286" customFormat="1">
      <c r="A1200" s="1"/>
      <c r="B1200" s="2"/>
      <c r="C1200" s="2"/>
      <c r="D1200" s="2"/>
      <c r="E1200" s="5"/>
      <c r="F1200" s="369"/>
      <c r="G1200" s="369"/>
      <c r="I1200" s="5"/>
      <c r="J1200" s="5"/>
      <c r="K1200" s="295"/>
      <c r="L1200" s="5"/>
      <c r="M1200" s="298"/>
      <c r="N1200" s="5"/>
      <c r="O1200" s="298"/>
      <c r="P1200" s="299"/>
      <c r="Q1200" s="5"/>
      <c r="R1200" s="5"/>
      <c r="S1200" s="5"/>
      <c r="T1200" s="5"/>
      <c r="U1200" s="5"/>
      <c r="V1200" s="5"/>
      <c r="W1200" s="5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/>
      <c r="DH1200" s="14"/>
      <c r="DI1200" s="14"/>
      <c r="DJ1200" s="14"/>
      <c r="DK1200" s="14"/>
      <c r="DL1200" s="14"/>
      <c r="DM1200" s="14"/>
      <c r="DN1200" s="14"/>
      <c r="DO1200" s="14"/>
      <c r="DP1200" s="14"/>
      <c r="DQ1200" s="14"/>
      <c r="DR1200" s="14"/>
      <c r="DS1200" s="14"/>
      <c r="DT1200" s="14"/>
      <c r="DU1200" s="14"/>
      <c r="DV1200" s="14"/>
      <c r="DW1200" s="14"/>
      <c r="DX1200" s="14"/>
      <c r="DY1200" s="14"/>
      <c r="DZ1200" s="14"/>
      <c r="EA1200" s="14"/>
      <c r="EB1200" s="14"/>
      <c r="EC1200" s="14"/>
      <c r="ED1200" s="14"/>
      <c r="EE1200" s="14"/>
      <c r="EF1200" s="14"/>
      <c r="EG1200" s="14"/>
      <c r="EH1200" s="14"/>
      <c r="EI1200" s="14"/>
      <c r="EJ1200" s="14"/>
      <c r="EK1200" s="14"/>
      <c r="EL1200" s="14"/>
      <c r="EM1200" s="14"/>
      <c r="EN1200" s="14"/>
      <c r="EO1200" s="14"/>
      <c r="EP1200" s="14"/>
      <c r="EQ1200" s="14"/>
      <c r="ER1200" s="14"/>
      <c r="ES1200" s="14"/>
      <c r="ET1200" s="14"/>
      <c r="EU1200" s="14"/>
      <c r="EV1200" s="14"/>
      <c r="EW1200" s="14"/>
      <c r="EX1200" s="14"/>
      <c r="EY1200" s="14"/>
      <c r="EZ1200" s="14"/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/>
      <c r="FK1200" s="14"/>
      <c r="FL1200" s="14"/>
      <c r="FM1200" s="14"/>
      <c r="FN1200" s="14"/>
      <c r="FO1200" s="14"/>
      <c r="FP1200" s="14"/>
      <c r="FQ1200" s="14"/>
      <c r="FR1200" s="14"/>
      <c r="FS1200" s="14"/>
      <c r="FT1200" s="14"/>
      <c r="FU1200" s="14"/>
      <c r="FV1200" s="14"/>
      <c r="FW1200" s="14"/>
      <c r="FX1200" s="14"/>
      <c r="FY1200" s="14"/>
      <c r="FZ1200" s="14"/>
      <c r="GA1200" s="14"/>
      <c r="GB1200" s="14"/>
      <c r="GC1200" s="14"/>
      <c r="GD1200" s="14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</row>
    <row r="1201" spans="1:196" s="286" customFormat="1">
      <c r="A1201" s="1"/>
      <c r="B1201" s="2"/>
      <c r="C1201" s="2"/>
      <c r="D1201" s="2"/>
      <c r="E1201" s="5"/>
      <c r="F1201" s="369"/>
      <c r="G1201" s="369"/>
      <c r="I1201" s="5"/>
      <c r="J1201" s="5"/>
      <c r="K1201" s="295"/>
      <c r="L1201" s="5"/>
      <c r="M1201" s="298"/>
      <c r="N1201" s="5"/>
      <c r="O1201" s="298"/>
      <c r="P1201" s="299"/>
      <c r="Q1201" s="5"/>
      <c r="R1201" s="5"/>
      <c r="S1201" s="5"/>
      <c r="T1201" s="5"/>
      <c r="U1201" s="5"/>
      <c r="V1201" s="5"/>
      <c r="W1201" s="5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/>
      <c r="DH1201" s="14"/>
      <c r="DI1201" s="14"/>
      <c r="DJ1201" s="14"/>
      <c r="DK1201" s="14"/>
      <c r="DL1201" s="14"/>
      <c r="DM1201" s="14"/>
      <c r="DN1201" s="14"/>
      <c r="DO1201" s="14"/>
      <c r="DP1201" s="14"/>
      <c r="DQ1201" s="14"/>
      <c r="DR1201" s="14"/>
      <c r="DS1201" s="14"/>
      <c r="DT1201" s="14"/>
      <c r="DU1201" s="14"/>
      <c r="DV1201" s="14"/>
      <c r="DW1201" s="14"/>
      <c r="DX1201" s="14"/>
      <c r="DY1201" s="14"/>
      <c r="DZ1201" s="14"/>
      <c r="EA1201" s="14"/>
      <c r="EB1201" s="14"/>
      <c r="EC1201" s="14"/>
      <c r="ED1201" s="14"/>
      <c r="EE1201" s="14"/>
      <c r="EF1201" s="14"/>
      <c r="EG1201" s="14"/>
      <c r="EH1201" s="14"/>
      <c r="EI1201" s="14"/>
      <c r="EJ1201" s="14"/>
      <c r="EK1201" s="14"/>
      <c r="EL1201" s="14"/>
      <c r="EM1201" s="14"/>
      <c r="EN1201" s="14"/>
      <c r="EO1201" s="14"/>
      <c r="EP1201" s="14"/>
      <c r="EQ1201" s="14"/>
      <c r="ER1201" s="14"/>
      <c r="ES1201" s="14"/>
      <c r="ET1201" s="14"/>
      <c r="EU1201" s="14"/>
      <c r="EV1201" s="14"/>
      <c r="EW1201" s="14"/>
      <c r="EX1201" s="14"/>
      <c r="EY1201" s="14"/>
      <c r="EZ1201" s="14"/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/>
      <c r="FK1201" s="14"/>
      <c r="FL1201" s="14"/>
      <c r="FM1201" s="14"/>
      <c r="FN1201" s="14"/>
      <c r="FO1201" s="14"/>
      <c r="FP1201" s="14"/>
      <c r="FQ1201" s="14"/>
      <c r="FR1201" s="14"/>
      <c r="FS1201" s="14"/>
      <c r="FT1201" s="14"/>
      <c r="FU1201" s="14"/>
      <c r="FV1201" s="14"/>
      <c r="FW1201" s="14"/>
      <c r="FX1201" s="14"/>
      <c r="FY1201" s="14"/>
      <c r="FZ1201" s="14"/>
      <c r="GA1201" s="14"/>
      <c r="GB1201" s="14"/>
      <c r="GC1201" s="14"/>
      <c r="GD1201" s="14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</row>
    <row r="1202" spans="1:196" s="286" customFormat="1">
      <c r="A1202" s="1"/>
      <c r="B1202" s="2"/>
      <c r="C1202" s="2"/>
      <c r="D1202" s="2"/>
      <c r="E1202" s="5"/>
      <c r="F1202" s="369"/>
      <c r="G1202" s="369"/>
      <c r="I1202" s="5"/>
      <c r="J1202" s="5"/>
      <c r="K1202" s="295"/>
      <c r="L1202" s="5"/>
      <c r="M1202" s="298"/>
      <c r="N1202" s="5"/>
      <c r="O1202" s="298"/>
      <c r="P1202" s="299"/>
      <c r="Q1202" s="5"/>
      <c r="R1202" s="5"/>
      <c r="S1202" s="5"/>
      <c r="T1202" s="5"/>
      <c r="U1202" s="5"/>
      <c r="V1202" s="5"/>
      <c r="W1202" s="5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  <c r="DA1202" s="14"/>
      <c r="DB1202" s="14"/>
      <c r="DC1202" s="14"/>
      <c r="DD1202" s="14"/>
      <c r="DE1202" s="14"/>
      <c r="DF1202" s="14"/>
      <c r="DG1202" s="14"/>
      <c r="DH1202" s="14"/>
      <c r="DI1202" s="14"/>
      <c r="DJ1202" s="14"/>
      <c r="DK1202" s="14"/>
      <c r="DL1202" s="14"/>
      <c r="DM1202" s="14"/>
      <c r="DN1202" s="14"/>
      <c r="DO1202" s="14"/>
      <c r="DP1202" s="14"/>
      <c r="DQ1202" s="14"/>
      <c r="DR1202" s="14"/>
      <c r="DS1202" s="14"/>
      <c r="DT1202" s="14"/>
      <c r="DU1202" s="14"/>
      <c r="DV1202" s="14"/>
      <c r="DW1202" s="14"/>
      <c r="DX1202" s="14"/>
      <c r="DY1202" s="14"/>
      <c r="DZ1202" s="14"/>
      <c r="EA1202" s="14"/>
      <c r="EB1202" s="14"/>
      <c r="EC1202" s="14"/>
      <c r="ED1202" s="14"/>
      <c r="EE1202" s="14"/>
      <c r="EF1202" s="14"/>
      <c r="EG1202" s="14"/>
      <c r="EH1202" s="14"/>
      <c r="EI1202" s="14"/>
      <c r="EJ1202" s="14"/>
      <c r="EK1202" s="14"/>
      <c r="EL1202" s="14"/>
      <c r="EM1202" s="14"/>
      <c r="EN1202" s="14"/>
      <c r="EO1202" s="14"/>
      <c r="EP1202" s="14"/>
      <c r="EQ1202" s="14"/>
      <c r="ER1202" s="14"/>
      <c r="ES1202" s="14"/>
      <c r="ET1202" s="14"/>
      <c r="EU1202" s="14"/>
      <c r="EV1202" s="14"/>
      <c r="EW1202" s="14"/>
      <c r="EX1202" s="14"/>
      <c r="EY1202" s="14"/>
      <c r="EZ1202" s="14"/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/>
      <c r="FK1202" s="14"/>
      <c r="FL1202" s="14"/>
      <c r="FM1202" s="14"/>
      <c r="FN1202" s="14"/>
      <c r="FO1202" s="14"/>
      <c r="FP1202" s="14"/>
      <c r="FQ1202" s="14"/>
      <c r="FR1202" s="14"/>
      <c r="FS1202" s="14"/>
      <c r="FT1202" s="14"/>
      <c r="FU1202" s="14"/>
      <c r="FV1202" s="14"/>
      <c r="FW1202" s="14"/>
      <c r="FX1202" s="14"/>
      <c r="FY1202" s="14"/>
      <c r="FZ1202" s="14"/>
      <c r="GA1202" s="14"/>
      <c r="GB1202" s="14"/>
      <c r="GC1202" s="14"/>
      <c r="GD1202" s="14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</row>
    <row r="1203" spans="1:196" s="286" customFormat="1">
      <c r="A1203" s="1"/>
      <c r="B1203" s="2"/>
      <c r="C1203" s="2"/>
      <c r="D1203" s="2"/>
      <c r="E1203" s="5"/>
      <c r="F1203" s="369"/>
      <c r="G1203" s="369"/>
      <c r="I1203" s="5"/>
      <c r="J1203" s="5"/>
      <c r="K1203" s="295"/>
      <c r="L1203" s="5"/>
      <c r="M1203" s="298"/>
      <c r="N1203" s="5"/>
      <c r="O1203" s="298"/>
      <c r="P1203" s="299"/>
      <c r="Q1203" s="5"/>
      <c r="R1203" s="5"/>
      <c r="S1203" s="5"/>
      <c r="T1203" s="5"/>
      <c r="U1203" s="5"/>
      <c r="V1203" s="5"/>
      <c r="W1203" s="5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/>
      <c r="DH1203" s="14"/>
      <c r="DI1203" s="14"/>
      <c r="DJ1203" s="14"/>
      <c r="DK1203" s="14"/>
      <c r="DL1203" s="14"/>
      <c r="DM1203" s="14"/>
      <c r="DN1203" s="14"/>
      <c r="DO1203" s="14"/>
      <c r="DP1203" s="14"/>
      <c r="DQ1203" s="14"/>
      <c r="DR1203" s="14"/>
      <c r="DS1203" s="14"/>
      <c r="DT1203" s="14"/>
      <c r="DU1203" s="14"/>
      <c r="DV1203" s="14"/>
      <c r="DW1203" s="14"/>
      <c r="DX1203" s="14"/>
      <c r="DY1203" s="14"/>
      <c r="DZ1203" s="14"/>
      <c r="EA1203" s="14"/>
      <c r="EB1203" s="14"/>
      <c r="EC1203" s="14"/>
      <c r="ED1203" s="14"/>
      <c r="EE1203" s="14"/>
      <c r="EF1203" s="14"/>
      <c r="EG1203" s="14"/>
      <c r="EH1203" s="14"/>
      <c r="EI1203" s="14"/>
      <c r="EJ1203" s="14"/>
      <c r="EK1203" s="14"/>
      <c r="EL1203" s="14"/>
      <c r="EM1203" s="14"/>
      <c r="EN1203" s="14"/>
      <c r="EO1203" s="14"/>
      <c r="EP1203" s="14"/>
      <c r="EQ1203" s="14"/>
      <c r="ER1203" s="14"/>
      <c r="ES1203" s="14"/>
      <c r="ET1203" s="14"/>
      <c r="EU1203" s="14"/>
      <c r="EV1203" s="14"/>
      <c r="EW1203" s="14"/>
      <c r="EX1203" s="14"/>
      <c r="EY1203" s="14"/>
      <c r="EZ1203" s="14"/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/>
      <c r="FK1203" s="14"/>
      <c r="FL1203" s="14"/>
      <c r="FM1203" s="14"/>
      <c r="FN1203" s="14"/>
      <c r="FO1203" s="14"/>
      <c r="FP1203" s="14"/>
      <c r="FQ1203" s="14"/>
      <c r="FR1203" s="14"/>
      <c r="FS1203" s="14"/>
      <c r="FT1203" s="14"/>
      <c r="FU1203" s="14"/>
      <c r="FV1203" s="14"/>
      <c r="FW1203" s="14"/>
      <c r="FX1203" s="14"/>
      <c r="FY1203" s="14"/>
      <c r="FZ1203" s="14"/>
      <c r="GA1203" s="14"/>
      <c r="GB1203" s="14"/>
      <c r="GC1203" s="14"/>
      <c r="GD1203" s="14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</row>
    <row r="1204" spans="1:196" s="286" customFormat="1">
      <c r="A1204" s="1"/>
      <c r="B1204" s="2"/>
      <c r="C1204" s="2"/>
      <c r="D1204" s="2"/>
      <c r="E1204" s="5"/>
      <c r="F1204" s="369"/>
      <c r="G1204" s="369"/>
      <c r="I1204" s="5"/>
      <c r="J1204" s="5"/>
      <c r="K1204" s="295"/>
      <c r="L1204" s="5"/>
      <c r="M1204" s="298"/>
      <c r="N1204" s="5"/>
      <c r="O1204" s="298"/>
      <c r="P1204" s="299"/>
      <c r="Q1204" s="5"/>
      <c r="R1204" s="5"/>
      <c r="S1204" s="5"/>
      <c r="T1204" s="5"/>
      <c r="U1204" s="5"/>
      <c r="V1204" s="5"/>
      <c r="W1204" s="5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  <c r="DA1204" s="14"/>
      <c r="DB1204" s="14"/>
      <c r="DC1204" s="14"/>
      <c r="DD1204" s="14"/>
      <c r="DE1204" s="14"/>
      <c r="DF1204" s="14"/>
      <c r="DG1204" s="14"/>
      <c r="DH1204" s="14"/>
      <c r="DI1204" s="14"/>
      <c r="DJ1204" s="14"/>
      <c r="DK1204" s="14"/>
      <c r="DL1204" s="14"/>
      <c r="DM1204" s="14"/>
      <c r="DN1204" s="14"/>
      <c r="DO1204" s="14"/>
      <c r="DP1204" s="14"/>
      <c r="DQ1204" s="14"/>
      <c r="DR1204" s="14"/>
      <c r="DS1204" s="14"/>
      <c r="DT1204" s="14"/>
      <c r="DU1204" s="14"/>
      <c r="DV1204" s="14"/>
      <c r="DW1204" s="14"/>
      <c r="DX1204" s="14"/>
      <c r="DY1204" s="14"/>
      <c r="DZ1204" s="14"/>
      <c r="EA1204" s="14"/>
      <c r="EB1204" s="14"/>
      <c r="EC1204" s="14"/>
      <c r="ED1204" s="14"/>
      <c r="EE1204" s="14"/>
      <c r="EF1204" s="14"/>
      <c r="EG1204" s="14"/>
      <c r="EH1204" s="14"/>
      <c r="EI1204" s="14"/>
      <c r="EJ1204" s="14"/>
      <c r="EK1204" s="14"/>
      <c r="EL1204" s="14"/>
      <c r="EM1204" s="14"/>
      <c r="EN1204" s="14"/>
      <c r="EO1204" s="14"/>
      <c r="EP1204" s="14"/>
      <c r="EQ1204" s="14"/>
      <c r="ER1204" s="14"/>
      <c r="ES1204" s="14"/>
      <c r="ET1204" s="14"/>
      <c r="EU1204" s="14"/>
      <c r="EV1204" s="14"/>
      <c r="EW1204" s="14"/>
      <c r="EX1204" s="14"/>
      <c r="EY1204" s="14"/>
      <c r="EZ1204" s="14"/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/>
      <c r="FK1204" s="14"/>
      <c r="FL1204" s="14"/>
      <c r="FM1204" s="14"/>
      <c r="FN1204" s="14"/>
      <c r="FO1204" s="14"/>
      <c r="FP1204" s="14"/>
      <c r="FQ1204" s="14"/>
      <c r="FR1204" s="14"/>
      <c r="FS1204" s="14"/>
      <c r="FT1204" s="14"/>
      <c r="FU1204" s="14"/>
      <c r="FV1204" s="14"/>
      <c r="FW1204" s="14"/>
      <c r="FX1204" s="14"/>
      <c r="FY1204" s="14"/>
      <c r="FZ1204" s="14"/>
      <c r="GA1204" s="14"/>
      <c r="GB1204" s="14"/>
      <c r="GC1204" s="14"/>
      <c r="GD1204" s="14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</row>
    <row r="1205" spans="1:196" s="286" customFormat="1">
      <c r="A1205" s="1"/>
      <c r="B1205" s="2"/>
      <c r="C1205" s="2"/>
      <c r="D1205" s="2"/>
      <c r="E1205" s="5"/>
      <c r="F1205" s="369"/>
      <c r="G1205" s="369"/>
      <c r="I1205" s="5"/>
      <c r="J1205" s="5"/>
      <c r="K1205" s="295"/>
      <c r="L1205" s="5"/>
      <c r="M1205" s="298"/>
      <c r="N1205" s="5"/>
      <c r="O1205" s="298"/>
      <c r="P1205" s="299"/>
      <c r="Q1205" s="5"/>
      <c r="R1205" s="5"/>
      <c r="S1205" s="5"/>
      <c r="T1205" s="5"/>
      <c r="U1205" s="5"/>
      <c r="V1205" s="5"/>
      <c r="W1205" s="5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  <c r="DA1205" s="14"/>
      <c r="DB1205" s="14"/>
      <c r="DC1205" s="14"/>
      <c r="DD1205" s="14"/>
      <c r="DE1205" s="14"/>
      <c r="DF1205" s="14"/>
      <c r="DG1205" s="14"/>
      <c r="DH1205" s="14"/>
      <c r="DI1205" s="14"/>
      <c r="DJ1205" s="14"/>
      <c r="DK1205" s="14"/>
      <c r="DL1205" s="14"/>
      <c r="DM1205" s="14"/>
      <c r="DN1205" s="14"/>
      <c r="DO1205" s="14"/>
      <c r="DP1205" s="14"/>
      <c r="DQ1205" s="14"/>
      <c r="DR1205" s="14"/>
      <c r="DS1205" s="14"/>
      <c r="DT1205" s="14"/>
      <c r="DU1205" s="14"/>
      <c r="DV1205" s="14"/>
      <c r="DW1205" s="14"/>
      <c r="DX1205" s="14"/>
      <c r="DY1205" s="14"/>
      <c r="DZ1205" s="14"/>
      <c r="EA1205" s="14"/>
      <c r="EB1205" s="14"/>
      <c r="EC1205" s="14"/>
      <c r="ED1205" s="14"/>
      <c r="EE1205" s="14"/>
      <c r="EF1205" s="14"/>
      <c r="EG1205" s="14"/>
      <c r="EH1205" s="14"/>
      <c r="EI1205" s="14"/>
      <c r="EJ1205" s="14"/>
      <c r="EK1205" s="14"/>
      <c r="EL1205" s="14"/>
      <c r="EM1205" s="14"/>
      <c r="EN1205" s="14"/>
      <c r="EO1205" s="14"/>
      <c r="EP1205" s="14"/>
      <c r="EQ1205" s="14"/>
      <c r="ER1205" s="14"/>
      <c r="ES1205" s="14"/>
      <c r="ET1205" s="14"/>
      <c r="EU1205" s="14"/>
      <c r="EV1205" s="14"/>
      <c r="EW1205" s="14"/>
      <c r="EX1205" s="14"/>
      <c r="EY1205" s="14"/>
      <c r="EZ1205" s="14"/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/>
      <c r="FK1205" s="14"/>
      <c r="FL1205" s="14"/>
      <c r="FM1205" s="14"/>
      <c r="FN1205" s="14"/>
      <c r="FO1205" s="14"/>
      <c r="FP1205" s="14"/>
      <c r="FQ1205" s="14"/>
      <c r="FR1205" s="14"/>
      <c r="FS1205" s="14"/>
      <c r="FT1205" s="14"/>
      <c r="FU1205" s="14"/>
      <c r="FV1205" s="14"/>
      <c r="FW1205" s="14"/>
      <c r="FX1205" s="14"/>
      <c r="FY1205" s="14"/>
      <c r="FZ1205" s="14"/>
      <c r="GA1205" s="14"/>
      <c r="GB1205" s="14"/>
      <c r="GC1205" s="14"/>
      <c r="GD1205" s="14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</row>
    <row r="1206" spans="1:196" s="286" customFormat="1">
      <c r="A1206" s="1"/>
      <c r="B1206" s="2"/>
      <c r="C1206" s="2"/>
      <c r="D1206" s="2"/>
      <c r="E1206" s="5"/>
      <c r="F1206" s="369"/>
      <c r="G1206" s="369"/>
      <c r="I1206" s="5"/>
      <c r="J1206" s="5"/>
      <c r="K1206" s="295"/>
      <c r="L1206" s="5"/>
      <c r="M1206" s="298"/>
      <c r="N1206" s="5"/>
      <c r="O1206" s="298"/>
      <c r="P1206" s="299"/>
      <c r="Q1206" s="5"/>
      <c r="R1206" s="5"/>
      <c r="S1206" s="5"/>
      <c r="T1206" s="5"/>
      <c r="U1206" s="5"/>
      <c r="V1206" s="5"/>
      <c r="W1206" s="5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4"/>
      <c r="EF1206" s="14"/>
      <c r="EG1206" s="14"/>
      <c r="EH1206" s="14"/>
      <c r="EI1206" s="14"/>
      <c r="EJ1206" s="14"/>
      <c r="EK1206" s="14"/>
      <c r="EL1206" s="14"/>
      <c r="EM1206" s="14"/>
      <c r="EN1206" s="14"/>
      <c r="EO1206" s="14"/>
      <c r="EP1206" s="14"/>
      <c r="EQ1206" s="14"/>
      <c r="ER1206" s="14"/>
      <c r="ES1206" s="14"/>
      <c r="ET1206" s="14"/>
      <c r="EU1206" s="14"/>
      <c r="EV1206" s="14"/>
      <c r="EW1206" s="14"/>
      <c r="EX1206" s="14"/>
      <c r="EY1206" s="14"/>
      <c r="EZ1206" s="14"/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/>
      <c r="FK1206" s="14"/>
      <c r="FL1206" s="14"/>
      <c r="FM1206" s="14"/>
      <c r="FN1206" s="14"/>
      <c r="FO1206" s="14"/>
      <c r="FP1206" s="14"/>
      <c r="FQ1206" s="14"/>
      <c r="FR1206" s="14"/>
      <c r="FS1206" s="14"/>
      <c r="FT1206" s="14"/>
      <c r="FU1206" s="14"/>
      <c r="FV1206" s="14"/>
      <c r="FW1206" s="14"/>
      <c r="FX1206" s="14"/>
      <c r="FY1206" s="14"/>
      <c r="FZ1206" s="14"/>
      <c r="GA1206" s="14"/>
      <c r="GB1206" s="14"/>
      <c r="GC1206" s="14"/>
      <c r="GD1206" s="14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</row>
    <row r="1207" spans="1:196" s="286" customFormat="1">
      <c r="A1207" s="1"/>
      <c r="B1207" s="2"/>
      <c r="C1207" s="2"/>
      <c r="D1207" s="2"/>
      <c r="E1207" s="5"/>
      <c r="F1207" s="369"/>
      <c r="G1207" s="369"/>
      <c r="I1207" s="5"/>
      <c r="J1207" s="5"/>
      <c r="K1207" s="295"/>
      <c r="L1207" s="5"/>
      <c r="M1207" s="298"/>
      <c r="N1207" s="5"/>
      <c r="O1207" s="298"/>
      <c r="P1207" s="299"/>
      <c r="Q1207" s="5"/>
      <c r="R1207" s="5"/>
      <c r="S1207" s="5"/>
      <c r="T1207" s="5"/>
      <c r="U1207" s="5"/>
      <c r="V1207" s="5"/>
      <c r="W1207" s="5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/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4"/>
      <c r="EF1207" s="14"/>
      <c r="EG1207" s="14"/>
      <c r="EH1207" s="14"/>
      <c r="EI1207" s="14"/>
      <c r="EJ1207" s="14"/>
      <c r="EK1207" s="14"/>
      <c r="EL1207" s="14"/>
      <c r="EM1207" s="14"/>
      <c r="EN1207" s="14"/>
      <c r="EO1207" s="14"/>
      <c r="EP1207" s="14"/>
      <c r="EQ1207" s="14"/>
      <c r="ER1207" s="14"/>
      <c r="ES1207" s="14"/>
      <c r="ET1207" s="14"/>
      <c r="EU1207" s="14"/>
      <c r="EV1207" s="14"/>
      <c r="EW1207" s="14"/>
      <c r="EX1207" s="14"/>
      <c r="EY1207" s="14"/>
      <c r="EZ1207" s="14"/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/>
      <c r="FK1207" s="14"/>
      <c r="FL1207" s="14"/>
      <c r="FM1207" s="14"/>
      <c r="FN1207" s="14"/>
      <c r="FO1207" s="14"/>
      <c r="FP1207" s="14"/>
      <c r="FQ1207" s="14"/>
      <c r="FR1207" s="14"/>
      <c r="FS1207" s="14"/>
      <c r="FT1207" s="14"/>
      <c r="FU1207" s="14"/>
      <c r="FV1207" s="14"/>
      <c r="FW1207" s="14"/>
      <c r="FX1207" s="14"/>
      <c r="FY1207" s="14"/>
      <c r="FZ1207" s="14"/>
      <c r="GA1207" s="14"/>
      <c r="GB1207" s="14"/>
      <c r="GC1207" s="14"/>
      <c r="GD1207" s="14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</row>
    <row r="1208" spans="1:196" s="286" customFormat="1">
      <c r="A1208" s="1"/>
      <c r="B1208" s="2"/>
      <c r="C1208" s="2"/>
      <c r="D1208" s="2"/>
      <c r="E1208" s="5"/>
      <c r="F1208" s="369"/>
      <c r="G1208" s="369"/>
      <c r="I1208" s="5"/>
      <c r="J1208" s="5"/>
      <c r="K1208" s="295"/>
      <c r="L1208" s="5"/>
      <c r="M1208" s="298"/>
      <c r="N1208" s="5"/>
      <c r="O1208" s="298"/>
      <c r="P1208" s="299"/>
      <c r="Q1208" s="5"/>
      <c r="R1208" s="5"/>
      <c r="S1208" s="5"/>
      <c r="T1208" s="5"/>
      <c r="U1208" s="5"/>
      <c r="V1208" s="5"/>
      <c r="W1208" s="5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/>
      <c r="DC1208" s="14"/>
      <c r="DD1208" s="14"/>
      <c r="DE1208" s="14"/>
      <c r="DF1208" s="14"/>
      <c r="DG1208" s="14"/>
      <c r="DH1208" s="14"/>
      <c r="DI1208" s="14"/>
      <c r="DJ1208" s="14"/>
      <c r="DK1208" s="14"/>
      <c r="DL1208" s="14"/>
      <c r="DM1208" s="14"/>
      <c r="DN1208" s="14"/>
      <c r="DO1208" s="14"/>
      <c r="DP1208" s="14"/>
      <c r="DQ1208" s="14"/>
      <c r="DR1208" s="14"/>
      <c r="DS1208" s="14"/>
      <c r="DT1208" s="14"/>
      <c r="DU1208" s="14"/>
      <c r="DV1208" s="14"/>
      <c r="DW1208" s="14"/>
      <c r="DX1208" s="14"/>
      <c r="DY1208" s="14"/>
      <c r="DZ1208" s="14"/>
      <c r="EA1208" s="14"/>
      <c r="EB1208" s="14"/>
      <c r="EC1208" s="14"/>
      <c r="ED1208" s="14"/>
      <c r="EE1208" s="14"/>
      <c r="EF1208" s="14"/>
      <c r="EG1208" s="14"/>
      <c r="EH1208" s="14"/>
      <c r="EI1208" s="14"/>
      <c r="EJ1208" s="14"/>
      <c r="EK1208" s="14"/>
      <c r="EL1208" s="14"/>
      <c r="EM1208" s="14"/>
      <c r="EN1208" s="14"/>
      <c r="EO1208" s="14"/>
      <c r="EP1208" s="14"/>
      <c r="EQ1208" s="14"/>
      <c r="ER1208" s="14"/>
      <c r="ES1208" s="14"/>
      <c r="ET1208" s="14"/>
      <c r="EU1208" s="14"/>
      <c r="EV1208" s="14"/>
      <c r="EW1208" s="14"/>
      <c r="EX1208" s="14"/>
      <c r="EY1208" s="14"/>
      <c r="EZ1208" s="14"/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/>
      <c r="FK1208" s="14"/>
      <c r="FL1208" s="14"/>
      <c r="FM1208" s="14"/>
      <c r="FN1208" s="14"/>
      <c r="FO1208" s="14"/>
      <c r="FP1208" s="14"/>
      <c r="FQ1208" s="14"/>
      <c r="FR1208" s="14"/>
      <c r="FS1208" s="14"/>
      <c r="FT1208" s="14"/>
      <c r="FU1208" s="14"/>
      <c r="FV1208" s="14"/>
      <c r="FW1208" s="14"/>
      <c r="FX1208" s="14"/>
      <c r="FY1208" s="14"/>
      <c r="FZ1208" s="14"/>
      <c r="GA1208" s="14"/>
      <c r="GB1208" s="14"/>
      <c r="GC1208" s="14"/>
      <c r="GD1208" s="14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</row>
    <row r="1209" spans="1:196" s="286" customFormat="1">
      <c r="A1209" s="1"/>
      <c r="B1209" s="2"/>
      <c r="C1209" s="2"/>
      <c r="D1209" s="2"/>
      <c r="E1209" s="5"/>
      <c r="F1209" s="369"/>
      <c r="G1209" s="369"/>
      <c r="I1209" s="5"/>
      <c r="J1209" s="5"/>
      <c r="K1209" s="295"/>
      <c r="L1209" s="5"/>
      <c r="M1209" s="298"/>
      <c r="N1209" s="5"/>
      <c r="O1209" s="298"/>
      <c r="P1209" s="299"/>
      <c r="Q1209" s="5"/>
      <c r="R1209" s="5"/>
      <c r="S1209" s="5"/>
      <c r="T1209" s="5"/>
      <c r="U1209" s="5"/>
      <c r="V1209" s="5"/>
      <c r="W1209" s="5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  <c r="DH1209" s="14"/>
      <c r="DI1209" s="14"/>
      <c r="DJ1209" s="14"/>
      <c r="DK1209" s="14"/>
      <c r="DL1209" s="14"/>
      <c r="DM1209" s="14"/>
      <c r="DN1209" s="14"/>
      <c r="DO1209" s="14"/>
      <c r="DP1209" s="14"/>
      <c r="DQ1209" s="14"/>
      <c r="DR1209" s="14"/>
      <c r="DS1209" s="14"/>
      <c r="DT1209" s="14"/>
      <c r="DU1209" s="14"/>
      <c r="DV1209" s="14"/>
      <c r="DW1209" s="14"/>
      <c r="DX1209" s="14"/>
      <c r="DY1209" s="14"/>
      <c r="DZ1209" s="14"/>
      <c r="EA1209" s="14"/>
      <c r="EB1209" s="14"/>
      <c r="EC1209" s="14"/>
      <c r="ED1209" s="14"/>
      <c r="EE1209" s="14"/>
      <c r="EF1209" s="14"/>
      <c r="EG1209" s="14"/>
      <c r="EH1209" s="14"/>
      <c r="EI1209" s="14"/>
      <c r="EJ1209" s="14"/>
      <c r="EK1209" s="14"/>
      <c r="EL1209" s="14"/>
      <c r="EM1209" s="14"/>
      <c r="EN1209" s="14"/>
      <c r="EO1209" s="14"/>
      <c r="EP1209" s="14"/>
      <c r="EQ1209" s="14"/>
      <c r="ER1209" s="14"/>
      <c r="ES1209" s="14"/>
      <c r="ET1209" s="14"/>
      <c r="EU1209" s="14"/>
      <c r="EV1209" s="14"/>
      <c r="EW1209" s="14"/>
      <c r="EX1209" s="14"/>
      <c r="EY1209" s="14"/>
      <c r="EZ1209" s="14"/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/>
      <c r="FK1209" s="14"/>
      <c r="FL1209" s="14"/>
      <c r="FM1209" s="14"/>
      <c r="FN1209" s="14"/>
      <c r="FO1209" s="14"/>
      <c r="FP1209" s="14"/>
      <c r="FQ1209" s="14"/>
      <c r="FR1209" s="14"/>
      <c r="FS1209" s="14"/>
      <c r="FT1209" s="14"/>
      <c r="FU1209" s="14"/>
      <c r="FV1209" s="14"/>
      <c r="FW1209" s="14"/>
      <c r="FX1209" s="14"/>
      <c r="FY1209" s="14"/>
      <c r="FZ1209" s="14"/>
      <c r="GA1209" s="14"/>
      <c r="GB1209" s="14"/>
      <c r="GC1209" s="14"/>
      <c r="GD1209" s="14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</row>
    <row r="1210" spans="1:196" s="286" customFormat="1">
      <c r="A1210" s="1"/>
      <c r="B1210" s="2"/>
      <c r="C1210" s="2"/>
      <c r="D1210" s="2"/>
      <c r="E1210" s="5"/>
      <c r="F1210" s="369"/>
      <c r="G1210" s="369"/>
      <c r="I1210" s="5"/>
      <c r="J1210" s="5"/>
      <c r="K1210" s="295"/>
      <c r="L1210" s="5"/>
      <c r="M1210" s="298"/>
      <c r="N1210" s="5"/>
      <c r="O1210" s="298"/>
      <c r="P1210" s="299"/>
      <c r="Q1210" s="5"/>
      <c r="R1210" s="5"/>
      <c r="S1210" s="5"/>
      <c r="T1210" s="5"/>
      <c r="U1210" s="5"/>
      <c r="V1210" s="5"/>
      <c r="W1210" s="5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  <c r="DA1210" s="14"/>
      <c r="DB1210" s="14"/>
      <c r="DC1210" s="14"/>
      <c r="DD1210" s="14"/>
      <c r="DE1210" s="14"/>
      <c r="DF1210" s="14"/>
      <c r="DG1210" s="14"/>
      <c r="DH1210" s="14"/>
      <c r="DI1210" s="14"/>
      <c r="DJ1210" s="14"/>
      <c r="DK1210" s="14"/>
      <c r="DL1210" s="14"/>
      <c r="DM1210" s="14"/>
      <c r="DN1210" s="14"/>
      <c r="DO1210" s="14"/>
      <c r="DP1210" s="14"/>
      <c r="DQ1210" s="14"/>
      <c r="DR1210" s="14"/>
      <c r="DS1210" s="14"/>
      <c r="DT1210" s="14"/>
      <c r="DU1210" s="14"/>
      <c r="DV1210" s="14"/>
      <c r="DW1210" s="14"/>
      <c r="DX1210" s="14"/>
      <c r="DY1210" s="14"/>
      <c r="DZ1210" s="14"/>
      <c r="EA1210" s="14"/>
      <c r="EB1210" s="14"/>
      <c r="EC1210" s="14"/>
      <c r="ED1210" s="14"/>
      <c r="EE1210" s="14"/>
      <c r="EF1210" s="14"/>
      <c r="EG1210" s="14"/>
      <c r="EH1210" s="14"/>
      <c r="EI1210" s="14"/>
      <c r="EJ1210" s="14"/>
      <c r="EK1210" s="14"/>
      <c r="EL1210" s="14"/>
      <c r="EM1210" s="14"/>
      <c r="EN1210" s="14"/>
      <c r="EO1210" s="14"/>
      <c r="EP1210" s="14"/>
      <c r="EQ1210" s="14"/>
      <c r="ER1210" s="14"/>
      <c r="ES1210" s="14"/>
      <c r="ET1210" s="14"/>
      <c r="EU1210" s="14"/>
      <c r="EV1210" s="14"/>
      <c r="EW1210" s="14"/>
      <c r="EX1210" s="14"/>
      <c r="EY1210" s="14"/>
      <c r="EZ1210" s="14"/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/>
      <c r="FK1210" s="14"/>
      <c r="FL1210" s="14"/>
      <c r="FM1210" s="14"/>
      <c r="FN1210" s="14"/>
      <c r="FO1210" s="14"/>
      <c r="FP1210" s="14"/>
      <c r="FQ1210" s="14"/>
      <c r="FR1210" s="14"/>
      <c r="FS1210" s="14"/>
      <c r="FT1210" s="14"/>
      <c r="FU1210" s="14"/>
      <c r="FV1210" s="14"/>
      <c r="FW1210" s="14"/>
      <c r="FX1210" s="14"/>
      <c r="FY1210" s="14"/>
      <c r="FZ1210" s="14"/>
      <c r="GA1210" s="14"/>
      <c r="GB1210" s="14"/>
      <c r="GC1210" s="14"/>
      <c r="GD1210" s="14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</row>
    <row r="1211" spans="1:196" s="286" customFormat="1">
      <c r="A1211" s="1"/>
      <c r="B1211" s="2"/>
      <c r="C1211" s="2"/>
      <c r="D1211" s="2"/>
      <c r="E1211" s="5"/>
      <c r="F1211" s="369"/>
      <c r="G1211" s="369"/>
      <c r="I1211" s="5"/>
      <c r="J1211" s="5"/>
      <c r="K1211" s="295"/>
      <c r="L1211" s="5"/>
      <c r="M1211" s="298"/>
      <c r="N1211" s="5"/>
      <c r="O1211" s="298"/>
      <c r="P1211" s="299"/>
      <c r="Q1211" s="5"/>
      <c r="R1211" s="5"/>
      <c r="S1211" s="5"/>
      <c r="T1211" s="5"/>
      <c r="U1211" s="5"/>
      <c r="V1211" s="5"/>
      <c r="W1211" s="5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  <c r="CZ1211" s="14"/>
      <c r="DA1211" s="14"/>
      <c r="DB1211" s="14"/>
      <c r="DC1211" s="14"/>
      <c r="DD1211" s="14"/>
      <c r="DE1211" s="14"/>
      <c r="DF1211" s="14"/>
      <c r="DG1211" s="14"/>
      <c r="DH1211" s="14"/>
      <c r="DI1211" s="14"/>
      <c r="DJ1211" s="14"/>
      <c r="DK1211" s="14"/>
      <c r="DL1211" s="14"/>
      <c r="DM1211" s="14"/>
      <c r="DN1211" s="14"/>
      <c r="DO1211" s="14"/>
      <c r="DP1211" s="14"/>
      <c r="DQ1211" s="14"/>
      <c r="DR1211" s="14"/>
      <c r="DS1211" s="14"/>
      <c r="DT1211" s="14"/>
      <c r="DU1211" s="14"/>
      <c r="DV1211" s="14"/>
      <c r="DW1211" s="14"/>
      <c r="DX1211" s="14"/>
      <c r="DY1211" s="14"/>
      <c r="DZ1211" s="14"/>
      <c r="EA1211" s="14"/>
      <c r="EB1211" s="14"/>
      <c r="EC1211" s="14"/>
      <c r="ED1211" s="14"/>
      <c r="EE1211" s="14"/>
      <c r="EF1211" s="14"/>
      <c r="EG1211" s="14"/>
      <c r="EH1211" s="14"/>
      <c r="EI1211" s="14"/>
      <c r="EJ1211" s="14"/>
      <c r="EK1211" s="14"/>
      <c r="EL1211" s="14"/>
      <c r="EM1211" s="14"/>
      <c r="EN1211" s="14"/>
      <c r="EO1211" s="14"/>
      <c r="EP1211" s="14"/>
      <c r="EQ1211" s="14"/>
      <c r="ER1211" s="14"/>
      <c r="ES1211" s="14"/>
      <c r="ET1211" s="14"/>
      <c r="EU1211" s="14"/>
      <c r="EV1211" s="14"/>
      <c r="EW1211" s="14"/>
      <c r="EX1211" s="14"/>
      <c r="EY1211" s="14"/>
      <c r="EZ1211" s="14"/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/>
      <c r="FK1211" s="14"/>
      <c r="FL1211" s="14"/>
      <c r="FM1211" s="14"/>
      <c r="FN1211" s="14"/>
      <c r="FO1211" s="14"/>
      <c r="FP1211" s="14"/>
      <c r="FQ1211" s="14"/>
      <c r="FR1211" s="14"/>
      <c r="FS1211" s="14"/>
      <c r="FT1211" s="14"/>
      <c r="FU1211" s="14"/>
      <c r="FV1211" s="14"/>
      <c r="FW1211" s="14"/>
      <c r="FX1211" s="14"/>
      <c r="FY1211" s="14"/>
      <c r="FZ1211" s="14"/>
      <c r="GA1211" s="14"/>
      <c r="GB1211" s="14"/>
      <c r="GC1211" s="14"/>
      <c r="GD1211" s="14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</row>
    <row r="1212" spans="1:196" s="286" customFormat="1">
      <c r="A1212" s="1"/>
      <c r="B1212" s="2"/>
      <c r="C1212" s="2"/>
      <c r="D1212" s="2"/>
      <c r="E1212" s="5"/>
      <c r="F1212" s="369"/>
      <c r="G1212" s="369"/>
      <c r="I1212" s="5"/>
      <c r="J1212" s="5"/>
      <c r="K1212" s="295"/>
      <c r="L1212" s="5"/>
      <c r="M1212" s="298"/>
      <c r="N1212" s="5"/>
      <c r="O1212" s="298"/>
      <c r="P1212" s="299"/>
      <c r="Q1212" s="5"/>
      <c r="R1212" s="5"/>
      <c r="S1212" s="5"/>
      <c r="T1212" s="5"/>
      <c r="U1212" s="5"/>
      <c r="V1212" s="5"/>
      <c r="W1212" s="5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  <c r="CZ1212" s="14"/>
      <c r="DA1212" s="14"/>
      <c r="DB1212" s="14"/>
      <c r="DC1212" s="14"/>
      <c r="DD1212" s="14"/>
      <c r="DE1212" s="14"/>
      <c r="DF1212" s="14"/>
      <c r="DG1212" s="14"/>
      <c r="DH1212" s="14"/>
      <c r="DI1212" s="14"/>
      <c r="DJ1212" s="14"/>
      <c r="DK1212" s="14"/>
      <c r="DL1212" s="14"/>
      <c r="DM1212" s="14"/>
      <c r="DN1212" s="14"/>
      <c r="DO1212" s="14"/>
      <c r="DP1212" s="14"/>
      <c r="DQ1212" s="14"/>
      <c r="DR1212" s="14"/>
      <c r="DS1212" s="14"/>
      <c r="DT1212" s="14"/>
      <c r="DU1212" s="14"/>
      <c r="DV1212" s="14"/>
      <c r="DW1212" s="14"/>
      <c r="DX1212" s="14"/>
      <c r="DY1212" s="14"/>
      <c r="DZ1212" s="14"/>
      <c r="EA1212" s="14"/>
      <c r="EB1212" s="14"/>
      <c r="EC1212" s="14"/>
      <c r="ED1212" s="14"/>
      <c r="EE1212" s="14"/>
      <c r="EF1212" s="14"/>
      <c r="EG1212" s="14"/>
      <c r="EH1212" s="14"/>
      <c r="EI1212" s="14"/>
      <c r="EJ1212" s="14"/>
      <c r="EK1212" s="14"/>
      <c r="EL1212" s="14"/>
      <c r="EM1212" s="14"/>
      <c r="EN1212" s="14"/>
      <c r="EO1212" s="14"/>
      <c r="EP1212" s="14"/>
      <c r="EQ1212" s="14"/>
      <c r="ER1212" s="14"/>
      <c r="ES1212" s="14"/>
      <c r="ET1212" s="14"/>
      <c r="EU1212" s="14"/>
      <c r="EV1212" s="14"/>
      <c r="EW1212" s="14"/>
      <c r="EX1212" s="14"/>
      <c r="EY1212" s="14"/>
      <c r="EZ1212" s="14"/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/>
      <c r="FK1212" s="14"/>
      <c r="FL1212" s="14"/>
      <c r="FM1212" s="14"/>
      <c r="FN1212" s="14"/>
      <c r="FO1212" s="14"/>
      <c r="FP1212" s="14"/>
      <c r="FQ1212" s="14"/>
      <c r="FR1212" s="14"/>
      <c r="FS1212" s="14"/>
      <c r="FT1212" s="14"/>
      <c r="FU1212" s="14"/>
      <c r="FV1212" s="14"/>
      <c r="FW1212" s="14"/>
      <c r="FX1212" s="14"/>
      <c r="FY1212" s="14"/>
      <c r="FZ1212" s="14"/>
      <c r="GA1212" s="14"/>
      <c r="GB1212" s="14"/>
      <c r="GC1212" s="14"/>
      <c r="GD1212" s="14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</row>
    <row r="1213" spans="1:196" s="286" customFormat="1">
      <c r="A1213" s="1"/>
      <c r="B1213" s="2"/>
      <c r="C1213" s="2"/>
      <c r="D1213" s="2"/>
      <c r="E1213" s="5"/>
      <c r="F1213" s="369"/>
      <c r="G1213" s="369"/>
      <c r="I1213" s="5"/>
      <c r="J1213" s="5"/>
      <c r="K1213" s="295"/>
      <c r="L1213" s="5"/>
      <c r="M1213" s="298"/>
      <c r="N1213" s="5"/>
      <c r="O1213" s="298"/>
      <c r="P1213" s="299"/>
      <c r="Q1213" s="5"/>
      <c r="R1213" s="5"/>
      <c r="S1213" s="5"/>
      <c r="T1213" s="5"/>
      <c r="U1213" s="5"/>
      <c r="V1213" s="5"/>
      <c r="W1213" s="5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/>
      <c r="DH1213" s="14"/>
      <c r="DI1213" s="14"/>
      <c r="DJ1213" s="14"/>
      <c r="DK1213" s="14"/>
      <c r="DL1213" s="14"/>
      <c r="DM1213" s="14"/>
      <c r="DN1213" s="14"/>
      <c r="DO1213" s="14"/>
      <c r="DP1213" s="14"/>
      <c r="DQ1213" s="14"/>
      <c r="DR1213" s="14"/>
      <c r="DS1213" s="14"/>
      <c r="DT1213" s="14"/>
      <c r="DU1213" s="14"/>
      <c r="DV1213" s="14"/>
      <c r="DW1213" s="14"/>
      <c r="DX1213" s="14"/>
      <c r="DY1213" s="14"/>
      <c r="DZ1213" s="14"/>
      <c r="EA1213" s="14"/>
      <c r="EB1213" s="14"/>
      <c r="EC1213" s="14"/>
      <c r="ED1213" s="14"/>
      <c r="EE1213" s="14"/>
      <c r="EF1213" s="14"/>
      <c r="EG1213" s="14"/>
      <c r="EH1213" s="14"/>
      <c r="EI1213" s="14"/>
      <c r="EJ1213" s="14"/>
      <c r="EK1213" s="14"/>
      <c r="EL1213" s="14"/>
      <c r="EM1213" s="14"/>
      <c r="EN1213" s="14"/>
      <c r="EO1213" s="14"/>
      <c r="EP1213" s="14"/>
      <c r="EQ1213" s="14"/>
      <c r="ER1213" s="14"/>
      <c r="ES1213" s="14"/>
      <c r="ET1213" s="14"/>
      <c r="EU1213" s="14"/>
      <c r="EV1213" s="14"/>
      <c r="EW1213" s="14"/>
      <c r="EX1213" s="14"/>
      <c r="EY1213" s="14"/>
      <c r="EZ1213" s="14"/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/>
      <c r="FK1213" s="14"/>
      <c r="FL1213" s="14"/>
      <c r="FM1213" s="14"/>
      <c r="FN1213" s="14"/>
      <c r="FO1213" s="14"/>
      <c r="FP1213" s="14"/>
      <c r="FQ1213" s="14"/>
      <c r="FR1213" s="14"/>
      <c r="FS1213" s="14"/>
      <c r="FT1213" s="14"/>
      <c r="FU1213" s="14"/>
      <c r="FV1213" s="14"/>
      <c r="FW1213" s="14"/>
      <c r="FX1213" s="14"/>
      <c r="FY1213" s="14"/>
      <c r="FZ1213" s="14"/>
      <c r="GA1213" s="14"/>
      <c r="GB1213" s="14"/>
      <c r="GC1213" s="14"/>
      <c r="GD1213" s="14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</row>
    <row r="1214" spans="1:196" s="286" customFormat="1">
      <c r="A1214" s="1"/>
      <c r="B1214" s="2"/>
      <c r="C1214" s="2"/>
      <c r="D1214" s="2"/>
      <c r="E1214" s="5"/>
      <c r="F1214" s="369"/>
      <c r="G1214" s="369"/>
      <c r="I1214" s="5"/>
      <c r="J1214" s="5"/>
      <c r="K1214" s="295"/>
      <c r="L1214" s="5"/>
      <c r="M1214" s="298"/>
      <c r="N1214" s="5"/>
      <c r="O1214" s="298"/>
      <c r="P1214" s="299"/>
      <c r="Q1214" s="5"/>
      <c r="R1214" s="5"/>
      <c r="S1214" s="5"/>
      <c r="T1214" s="5"/>
      <c r="U1214" s="5"/>
      <c r="V1214" s="5"/>
      <c r="W1214" s="5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  <c r="CZ1214" s="14"/>
      <c r="DA1214" s="14"/>
      <c r="DB1214" s="14"/>
      <c r="DC1214" s="14"/>
      <c r="DD1214" s="14"/>
      <c r="DE1214" s="14"/>
      <c r="DF1214" s="14"/>
      <c r="DG1214" s="14"/>
      <c r="DH1214" s="14"/>
      <c r="DI1214" s="14"/>
      <c r="DJ1214" s="14"/>
      <c r="DK1214" s="14"/>
      <c r="DL1214" s="14"/>
      <c r="DM1214" s="14"/>
      <c r="DN1214" s="14"/>
      <c r="DO1214" s="14"/>
      <c r="DP1214" s="14"/>
      <c r="DQ1214" s="14"/>
      <c r="DR1214" s="14"/>
      <c r="DS1214" s="14"/>
      <c r="DT1214" s="14"/>
      <c r="DU1214" s="14"/>
      <c r="DV1214" s="14"/>
      <c r="DW1214" s="14"/>
      <c r="DX1214" s="14"/>
      <c r="DY1214" s="14"/>
      <c r="DZ1214" s="14"/>
      <c r="EA1214" s="14"/>
      <c r="EB1214" s="14"/>
      <c r="EC1214" s="14"/>
      <c r="ED1214" s="14"/>
      <c r="EE1214" s="14"/>
      <c r="EF1214" s="14"/>
      <c r="EG1214" s="14"/>
      <c r="EH1214" s="14"/>
      <c r="EI1214" s="14"/>
      <c r="EJ1214" s="14"/>
      <c r="EK1214" s="14"/>
      <c r="EL1214" s="14"/>
      <c r="EM1214" s="14"/>
      <c r="EN1214" s="14"/>
      <c r="EO1214" s="14"/>
      <c r="EP1214" s="14"/>
      <c r="EQ1214" s="14"/>
      <c r="ER1214" s="14"/>
      <c r="ES1214" s="14"/>
      <c r="ET1214" s="14"/>
      <c r="EU1214" s="14"/>
      <c r="EV1214" s="14"/>
      <c r="EW1214" s="14"/>
      <c r="EX1214" s="14"/>
      <c r="EY1214" s="14"/>
      <c r="EZ1214" s="14"/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/>
      <c r="FK1214" s="14"/>
      <c r="FL1214" s="14"/>
      <c r="FM1214" s="14"/>
      <c r="FN1214" s="14"/>
      <c r="FO1214" s="14"/>
      <c r="FP1214" s="14"/>
      <c r="FQ1214" s="14"/>
      <c r="FR1214" s="14"/>
      <c r="FS1214" s="14"/>
      <c r="FT1214" s="14"/>
      <c r="FU1214" s="14"/>
      <c r="FV1214" s="14"/>
      <c r="FW1214" s="14"/>
      <c r="FX1214" s="14"/>
      <c r="FY1214" s="14"/>
      <c r="FZ1214" s="14"/>
      <c r="GA1214" s="14"/>
      <c r="GB1214" s="14"/>
      <c r="GC1214" s="14"/>
      <c r="GD1214" s="14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</row>
    <row r="1215" spans="1:196" s="286" customFormat="1">
      <c r="A1215" s="1"/>
      <c r="B1215" s="2"/>
      <c r="C1215" s="2"/>
      <c r="D1215" s="2"/>
      <c r="E1215" s="5"/>
      <c r="F1215" s="369"/>
      <c r="G1215" s="369"/>
      <c r="I1215" s="5"/>
      <c r="J1215" s="5"/>
      <c r="K1215" s="295"/>
      <c r="L1215" s="5"/>
      <c r="M1215" s="298"/>
      <c r="N1215" s="5"/>
      <c r="O1215" s="298"/>
      <c r="P1215" s="299"/>
      <c r="Q1215" s="5"/>
      <c r="R1215" s="5"/>
      <c r="S1215" s="5"/>
      <c r="T1215" s="5"/>
      <c r="U1215" s="5"/>
      <c r="V1215" s="5"/>
      <c r="W1215" s="5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/>
      <c r="DH1215" s="14"/>
      <c r="DI1215" s="14"/>
      <c r="DJ1215" s="14"/>
      <c r="DK1215" s="14"/>
      <c r="DL1215" s="14"/>
      <c r="DM1215" s="14"/>
      <c r="DN1215" s="14"/>
      <c r="DO1215" s="14"/>
      <c r="DP1215" s="14"/>
      <c r="DQ1215" s="14"/>
      <c r="DR1215" s="14"/>
      <c r="DS1215" s="14"/>
      <c r="DT1215" s="14"/>
      <c r="DU1215" s="14"/>
      <c r="DV1215" s="14"/>
      <c r="DW1215" s="14"/>
      <c r="DX1215" s="14"/>
      <c r="DY1215" s="14"/>
      <c r="DZ1215" s="14"/>
      <c r="EA1215" s="14"/>
      <c r="EB1215" s="14"/>
      <c r="EC1215" s="14"/>
      <c r="ED1215" s="14"/>
      <c r="EE1215" s="14"/>
      <c r="EF1215" s="14"/>
      <c r="EG1215" s="14"/>
      <c r="EH1215" s="14"/>
      <c r="EI1215" s="14"/>
      <c r="EJ1215" s="14"/>
      <c r="EK1215" s="14"/>
      <c r="EL1215" s="14"/>
      <c r="EM1215" s="14"/>
      <c r="EN1215" s="14"/>
      <c r="EO1215" s="14"/>
      <c r="EP1215" s="14"/>
      <c r="EQ1215" s="14"/>
      <c r="ER1215" s="14"/>
      <c r="ES1215" s="14"/>
      <c r="ET1215" s="14"/>
      <c r="EU1215" s="14"/>
      <c r="EV1215" s="14"/>
      <c r="EW1215" s="14"/>
      <c r="EX1215" s="14"/>
      <c r="EY1215" s="14"/>
      <c r="EZ1215" s="14"/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/>
      <c r="FK1215" s="14"/>
      <c r="FL1215" s="14"/>
      <c r="FM1215" s="14"/>
      <c r="FN1215" s="14"/>
      <c r="FO1215" s="14"/>
      <c r="FP1215" s="14"/>
      <c r="FQ1215" s="14"/>
      <c r="FR1215" s="14"/>
      <c r="FS1215" s="14"/>
      <c r="FT1215" s="14"/>
      <c r="FU1215" s="14"/>
      <c r="FV1215" s="14"/>
      <c r="FW1215" s="14"/>
      <c r="FX1215" s="14"/>
      <c r="FY1215" s="14"/>
      <c r="FZ1215" s="14"/>
      <c r="GA1215" s="14"/>
      <c r="GB1215" s="14"/>
      <c r="GC1215" s="14"/>
      <c r="GD1215" s="14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</row>
    <row r="1216" spans="1:196" s="286" customFormat="1">
      <c r="A1216" s="1"/>
      <c r="B1216" s="2"/>
      <c r="C1216" s="2"/>
      <c r="D1216" s="2"/>
      <c r="E1216" s="5"/>
      <c r="F1216" s="369"/>
      <c r="G1216" s="369"/>
      <c r="I1216" s="5"/>
      <c r="J1216" s="5"/>
      <c r="K1216" s="295"/>
      <c r="L1216" s="5"/>
      <c r="M1216" s="298"/>
      <c r="N1216" s="5"/>
      <c r="O1216" s="298"/>
      <c r="P1216" s="299"/>
      <c r="Q1216" s="5"/>
      <c r="R1216" s="5"/>
      <c r="S1216" s="5"/>
      <c r="T1216" s="5"/>
      <c r="U1216" s="5"/>
      <c r="V1216" s="5"/>
      <c r="W1216" s="5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14"/>
      <c r="DA1216" s="14"/>
      <c r="DB1216" s="14"/>
      <c r="DC1216" s="14"/>
      <c r="DD1216" s="14"/>
      <c r="DE1216" s="14"/>
      <c r="DF1216" s="14"/>
      <c r="DG1216" s="14"/>
      <c r="DH1216" s="14"/>
      <c r="DI1216" s="14"/>
      <c r="DJ1216" s="14"/>
      <c r="DK1216" s="14"/>
      <c r="DL1216" s="14"/>
      <c r="DM1216" s="14"/>
      <c r="DN1216" s="14"/>
      <c r="DO1216" s="14"/>
      <c r="DP1216" s="14"/>
      <c r="DQ1216" s="14"/>
      <c r="DR1216" s="14"/>
      <c r="DS1216" s="14"/>
      <c r="DT1216" s="14"/>
      <c r="DU1216" s="14"/>
      <c r="DV1216" s="14"/>
      <c r="DW1216" s="14"/>
      <c r="DX1216" s="14"/>
      <c r="DY1216" s="14"/>
      <c r="DZ1216" s="14"/>
      <c r="EA1216" s="14"/>
      <c r="EB1216" s="14"/>
      <c r="EC1216" s="14"/>
      <c r="ED1216" s="14"/>
      <c r="EE1216" s="14"/>
      <c r="EF1216" s="14"/>
      <c r="EG1216" s="14"/>
      <c r="EH1216" s="14"/>
      <c r="EI1216" s="14"/>
      <c r="EJ1216" s="14"/>
      <c r="EK1216" s="14"/>
      <c r="EL1216" s="14"/>
      <c r="EM1216" s="14"/>
      <c r="EN1216" s="14"/>
      <c r="EO1216" s="14"/>
      <c r="EP1216" s="14"/>
      <c r="EQ1216" s="14"/>
      <c r="ER1216" s="14"/>
      <c r="ES1216" s="14"/>
      <c r="ET1216" s="14"/>
      <c r="EU1216" s="14"/>
      <c r="EV1216" s="14"/>
      <c r="EW1216" s="14"/>
      <c r="EX1216" s="14"/>
      <c r="EY1216" s="14"/>
      <c r="EZ1216" s="14"/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/>
      <c r="FK1216" s="14"/>
      <c r="FL1216" s="14"/>
      <c r="FM1216" s="14"/>
      <c r="FN1216" s="14"/>
      <c r="FO1216" s="14"/>
      <c r="FP1216" s="14"/>
      <c r="FQ1216" s="14"/>
      <c r="FR1216" s="14"/>
      <c r="FS1216" s="14"/>
      <c r="FT1216" s="14"/>
      <c r="FU1216" s="14"/>
      <c r="FV1216" s="14"/>
      <c r="FW1216" s="14"/>
      <c r="FX1216" s="14"/>
      <c r="FY1216" s="14"/>
      <c r="FZ1216" s="14"/>
      <c r="GA1216" s="14"/>
      <c r="GB1216" s="14"/>
      <c r="GC1216" s="14"/>
      <c r="GD1216" s="14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</row>
    <row r="1217" spans="1:196" s="286" customFormat="1">
      <c r="A1217" s="1"/>
      <c r="B1217" s="2"/>
      <c r="C1217" s="2"/>
      <c r="D1217" s="2"/>
      <c r="E1217" s="5"/>
      <c r="F1217" s="369"/>
      <c r="G1217" s="369"/>
      <c r="I1217" s="5"/>
      <c r="J1217" s="5"/>
      <c r="K1217" s="295"/>
      <c r="L1217" s="5"/>
      <c r="M1217" s="298"/>
      <c r="N1217" s="5"/>
      <c r="O1217" s="298"/>
      <c r="P1217" s="299"/>
      <c r="Q1217" s="5"/>
      <c r="R1217" s="5"/>
      <c r="S1217" s="5"/>
      <c r="T1217" s="5"/>
      <c r="U1217" s="5"/>
      <c r="V1217" s="5"/>
      <c r="W1217" s="5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  <c r="DA1217" s="14"/>
      <c r="DB1217" s="14"/>
      <c r="DC1217" s="14"/>
      <c r="DD1217" s="14"/>
      <c r="DE1217" s="14"/>
      <c r="DF1217" s="14"/>
      <c r="DG1217" s="14"/>
      <c r="DH1217" s="14"/>
      <c r="DI1217" s="14"/>
      <c r="DJ1217" s="14"/>
      <c r="DK1217" s="14"/>
      <c r="DL1217" s="14"/>
      <c r="DM1217" s="14"/>
      <c r="DN1217" s="14"/>
      <c r="DO1217" s="14"/>
      <c r="DP1217" s="14"/>
      <c r="DQ1217" s="14"/>
      <c r="DR1217" s="14"/>
      <c r="DS1217" s="14"/>
      <c r="DT1217" s="14"/>
      <c r="DU1217" s="14"/>
      <c r="DV1217" s="14"/>
      <c r="DW1217" s="14"/>
      <c r="DX1217" s="14"/>
      <c r="DY1217" s="14"/>
      <c r="DZ1217" s="14"/>
      <c r="EA1217" s="14"/>
      <c r="EB1217" s="14"/>
      <c r="EC1217" s="14"/>
      <c r="ED1217" s="14"/>
      <c r="EE1217" s="14"/>
      <c r="EF1217" s="14"/>
      <c r="EG1217" s="14"/>
      <c r="EH1217" s="14"/>
      <c r="EI1217" s="14"/>
      <c r="EJ1217" s="14"/>
      <c r="EK1217" s="14"/>
      <c r="EL1217" s="14"/>
      <c r="EM1217" s="14"/>
      <c r="EN1217" s="14"/>
      <c r="EO1217" s="14"/>
      <c r="EP1217" s="14"/>
      <c r="EQ1217" s="14"/>
      <c r="ER1217" s="14"/>
      <c r="ES1217" s="14"/>
      <c r="ET1217" s="14"/>
      <c r="EU1217" s="14"/>
      <c r="EV1217" s="14"/>
      <c r="EW1217" s="14"/>
      <c r="EX1217" s="14"/>
      <c r="EY1217" s="14"/>
      <c r="EZ1217" s="14"/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/>
      <c r="FK1217" s="14"/>
      <c r="FL1217" s="14"/>
      <c r="FM1217" s="14"/>
      <c r="FN1217" s="14"/>
      <c r="FO1217" s="14"/>
      <c r="FP1217" s="14"/>
      <c r="FQ1217" s="14"/>
      <c r="FR1217" s="14"/>
      <c r="FS1217" s="14"/>
      <c r="FT1217" s="14"/>
      <c r="FU1217" s="14"/>
      <c r="FV1217" s="14"/>
      <c r="FW1217" s="14"/>
      <c r="FX1217" s="14"/>
      <c r="FY1217" s="14"/>
      <c r="FZ1217" s="14"/>
      <c r="GA1217" s="14"/>
      <c r="GB1217" s="14"/>
      <c r="GC1217" s="14"/>
      <c r="GD1217" s="14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</row>
    <row r="1218" spans="1:196" s="286" customFormat="1">
      <c r="A1218" s="1"/>
      <c r="B1218" s="2"/>
      <c r="C1218" s="2"/>
      <c r="D1218" s="2"/>
      <c r="E1218" s="5"/>
      <c r="F1218" s="369"/>
      <c r="G1218" s="369"/>
      <c r="I1218" s="5"/>
      <c r="J1218" s="5"/>
      <c r="K1218" s="295"/>
      <c r="L1218" s="5"/>
      <c r="M1218" s="298"/>
      <c r="N1218" s="5"/>
      <c r="O1218" s="298"/>
      <c r="P1218" s="299"/>
      <c r="Q1218" s="5"/>
      <c r="R1218" s="5"/>
      <c r="S1218" s="5"/>
      <c r="T1218" s="5"/>
      <c r="U1218" s="5"/>
      <c r="V1218" s="5"/>
      <c r="W1218" s="5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/>
      <c r="DH1218" s="14"/>
      <c r="DI1218" s="14"/>
      <c r="DJ1218" s="14"/>
      <c r="DK1218" s="14"/>
      <c r="DL1218" s="14"/>
      <c r="DM1218" s="14"/>
      <c r="DN1218" s="14"/>
      <c r="DO1218" s="14"/>
      <c r="DP1218" s="14"/>
      <c r="DQ1218" s="14"/>
      <c r="DR1218" s="14"/>
      <c r="DS1218" s="14"/>
      <c r="DT1218" s="14"/>
      <c r="DU1218" s="14"/>
      <c r="DV1218" s="14"/>
      <c r="DW1218" s="14"/>
      <c r="DX1218" s="14"/>
      <c r="DY1218" s="14"/>
      <c r="DZ1218" s="14"/>
      <c r="EA1218" s="14"/>
      <c r="EB1218" s="14"/>
      <c r="EC1218" s="14"/>
      <c r="ED1218" s="14"/>
      <c r="EE1218" s="14"/>
      <c r="EF1218" s="14"/>
      <c r="EG1218" s="14"/>
      <c r="EH1218" s="14"/>
      <c r="EI1218" s="14"/>
      <c r="EJ1218" s="14"/>
      <c r="EK1218" s="14"/>
      <c r="EL1218" s="14"/>
      <c r="EM1218" s="14"/>
      <c r="EN1218" s="14"/>
      <c r="EO1218" s="14"/>
      <c r="EP1218" s="14"/>
      <c r="EQ1218" s="14"/>
      <c r="ER1218" s="14"/>
      <c r="ES1218" s="14"/>
      <c r="ET1218" s="14"/>
      <c r="EU1218" s="14"/>
      <c r="EV1218" s="14"/>
      <c r="EW1218" s="14"/>
      <c r="EX1218" s="14"/>
      <c r="EY1218" s="14"/>
      <c r="EZ1218" s="14"/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/>
      <c r="FK1218" s="14"/>
      <c r="FL1218" s="14"/>
      <c r="FM1218" s="14"/>
      <c r="FN1218" s="14"/>
      <c r="FO1218" s="14"/>
      <c r="FP1218" s="14"/>
      <c r="FQ1218" s="14"/>
      <c r="FR1218" s="14"/>
      <c r="FS1218" s="14"/>
      <c r="FT1218" s="14"/>
      <c r="FU1218" s="14"/>
      <c r="FV1218" s="14"/>
      <c r="FW1218" s="14"/>
      <c r="FX1218" s="14"/>
      <c r="FY1218" s="14"/>
      <c r="FZ1218" s="14"/>
      <c r="GA1218" s="14"/>
      <c r="GB1218" s="14"/>
      <c r="GC1218" s="14"/>
      <c r="GD1218" s="14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</row>
    <row r="1219" spans="1:196" s="286" customFormat="1">
      <c r="A1219" s="1"/>
      <c r="B1219" s="2"/>
      <c r="C1219" s="2"/>
      <c r="D1219" s="2"/>
      <c r="E1219" s="5"/>
      <c r="F1219" s="369"/>
      <c r="G1219" s="369"/>
      <c r="I1219" s="5"/>
      <c r="J1219" s="5"/>
      <c r="K1219" s="295"/>
      <c r="L1219" s="5"/>
      <c r="M1219" s="298"/>
      <c r="N1219" s="5"/>
      <c r="O1219" s="298"/>
      <c r="P1219" s="299"/>
      <c r="Q1219" s="5"/>
      <c r="R1219" s="5"/>
      <c r="S1219" s="5"/>
      <c r="T1219" s="5"/>
      <c r="U1219" s="5"/>
      <c r="V1219" s="5"/>
      <c r="W1219" s="5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  <c r="DA1219" s="14"/>
      <c r="DB1219" s="14"/>
      <c r="DC1219" s="14"/>
      <c r="DD1219" s="14"/>
      <c r="DE1219" s="14"/>
      <c r="DF1219" s="14"/>
      <c r="DG1219" s="14"/>
      <c r="DH1219" s="14"/>
      <c r="DI1219" s="14"/>
      <c r="DJ1219" s="14"/>
      <c r="DK1219" s="14"/>
      <c r="DL1219" s="14"/>
      <c r="DM1219" s="14"/>
      <c r="DN1219" s="14"/>
      <c r="DO1219" s="14"/>
      <c r="DP1219" s="14"/>
      <c r="DQ1219" s="14"/>
      <c r="DR1219" s="14"/>
      <c r="DS1219" s="14"/>
      <c r="DT1219" s="14"/>
      <c r="DU1219" s="14"/>
      <c r="DV1219" s="14"/>
      <c r="DW1219" s="14"/>
      <c r="DX1219" s="14"/>
      <c r="DY1219" s="14"/>
      <c r="DZ1219" s="14"/>
      <c r="EA1219" s="14"/>
      <c r="EB1219" s="14"/>
      <c r="EC1219" s="14"/>
      <c r="ED1219" s="14"/>
      <c r="EE1219" s="14"/>
      <c r="EF1219" s="14"/>
      <c r="EG1219" s="14"/>
      <c r="EH1219" s="14"/>
      <c r="EI1219" s="14"/>
      <c r="EJ1219" s="14"/>
      <c r="EK1219" s="14"/>
      <c r="EL1219" s="14"/>
      <c r="EM1219" s="14"/>
      <c r="EN1219" s="14"/>
      <c r="EO1219" s="14"/>
      <c r="EP1219" s="14"/>
      <c r="EQ1219" s="14"/>
      <c r="ER1219" s="14"/>
      <c r="ES1219" s="14"/>
      <c r="ET1219" s="14"/>
      <c r="EU1219" s="14"/>
      <c r="EV1219" s="14"/>
      <c r="EW1219" s="14"/>
      <c r="EX1219" s="14"/>
      <c r="EY1219" s="14"/>
      <c r="EZ1219" s="14"/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/>
      <c r="FK1219" s="14"/>
      <c r="FL1219" s="14"/>
      <c r="FM1219" s="14"/>
      <c r="FN1219" s="14"/>
      <c r="FO1219" s="14"/>
      <c r="FP1219" s="14"/>
      <c r="FQ1219" s="14"/>
      <c r="FR1219" s="14"/>
      <c r="FS1219" s="14"/>
      <c r="FT1219" s="14"/>
      <c r="FU1219" s="14"/>
      <c r="FV1219" s="14"/>
      <c r="FW1219" s="14"/>
      <c r="FX1219" s="14"/>
      <c r="FY1219" s="14"/>
      <c r="FZ1219" s="14"/>
      <c r="GA1219" s="14"/>
      <c r="GB1219" s="14"/>
      <c r="GC1219" s="14"/>
      <c r="GD1219" s="14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</row>
    <row r="1220" spans="1:196" s="286" customFormat="1">
      <c r="A1220" s="1"/>
      <c r="B1220" s="2"/>
      <c r="C1220" s="2"/>
      <c r="D1220" s="2"/>
      <c r="E1220" s="5"/>
      <c r="F1220" s="369"/>
      <c r="G1220" s="369"/>
      <c r="I1220" s="5"/>
      <c r="J1220" s="5"/>
      <c r="K1220" s="295"/>
      <c r="L1220" s="5"/>
      <c r="M1220" s="298"/>
      <c r="N1220" s="5"/>
      <c r="O1220" s="298"/>
      <c r="P1220" s="299"/>
      <c r="Q1220" s="5"/>
      <c r="R1220" s="5"/>
      <c r="S1220" s="5"/>
      <c r="T1220" s="5"/>
      <c r="U1220" s="5"/>
      <c r="V1220" s="5"/>
      <c r="W1220" s="5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  <c r="CZ1220" s="14"/>
      <c r="DA1220" s="14"/>
      <c r="DB1220" s="14"/>
      <c r="DC1220" s="14"/>
      <c r="DD1220" s="14"/>
      <c r="DE1220" s="14"/>
      <c r="DF1220" s="14"/>
      <c r="DG1220" s="14"/>
      <c r="DH1220" s="14"/>
      <c r="DI1220" s="14"/>
      <c r="DJ1220" s="14"/>
      <c r="DK1220" s="14"/>
      <c r="DL1220" s="14"/>
      <c r="DM1220" s="14"/>
      <c r="DN1220" s="14"/>
      <c r="DO1220" s="14"/>
      <c r="DP1220" s="14"/>
      <c r="DQ1220" s="14"/>
      <c r="DR1220" s="14"/>
      <c r="DS1220" s="14"/>
      <c r="DT1220" s="14"/>
      <c r="DU1220" s="14"/>
      <c r="DV1220" s="14"/>
      <c r="DW1220" s="14"/>
      <c r="DX1220" s="14"/>
      <c r="DY1220" s="14"/>
      <c r="DZ1220" s="14"/>
      <c r="EA1220" s="14"/>
      <c r="EB1220" s="14"/>
      <c r="EC1220" s="14"/>
      <c r="ED1220" s="14"/>
      <c r="EE1220" s="14"/>
      <c r="EF1220" s="14"/>
      <c r="EG1220" s="14"/>
      <c r="EH1220" s="14"/>
      <c r="EI1220" s="14"/>
      <c r="EJ1220" s="14"/>
      <c r="EK1220" s="14"/>
      <c r="EL1220" s="14"/>
      <c r="EM1220" s="14"/>
      <c r="EN1220" s="14"/>
      <c r="EO1220" s="14"/>
      <c r="EP1220" s="14"/>
      <c r="EQ1220" s="14"/>
      <c r="ER1220" s="14"/>
      <c r="ES1220" s="14"/>
      <c r="ET1220" s="14"/>
      <c r="EU1220" s="14"/>
      <c r="EV1220" s="14"/>
      <c r="EW1220" s="14"/>
      <c r="EX1220" s="14"/>
      <c r="EY1220" s="14"/>
      <c r="EZ1220" s="14"/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/>
      <c r="FK1220" s="14"/>
      <c r="FL1220" s="14"/>
      <c r="FM1220" s="14"/>
      <c r="FN1220" s="14"/>
      <c r="FO1220" s="14"/>
      <c r="FP1220" s="14"/>
      <c r="FQ1220" s="14"/>
      <c r="FR1220" s="14"/>
      <c r="FS1220" s="14"/>
      <c r="FT1220" s="14"/>
      <c r="FU1220" s="14"/>
      <c r="FV1220" s="14"/>
      <c r="FW1220" s="14"/>
      <c r="FX1220" s="14"/>
      <c r="FY1220" s="14"/>
      <c r="FZ1220" s="14"/>
      <c r="GA1220" s="14"/>
      <c r="GB1220" s="14"/>
      <c r="GC1220" s="14"/>
      <c r="GD1220" s="14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</row>
    <row r="1221" spans="1:196" s="286" customFormat="1">
      <c r="A1221" s="1"/>
      <c r="B1221" s="2"/>
      <c r="C1221" s="2"/>
      <c r="D1221" s="2"/>
      <c r="E1221" s="5"/>
      <c r="F1221" s="369"/>
      <c r="G1221" s="369"/>
      <c r="I1221" s="5"/>
      <c r="J1221" s="5"/>
      <c r="K1221" s="295"/>
      <c r="L1221" s="5"/>
      <c r="M1221" s="298"/>
      <c r="N1221" s="5"/>
      <c r="O1221" s="298"/>
      <c r="P1221" s="299"/>
      <c r="Q1221" s="5"/>
      <c r="R1221" s="5"/>
      <c r="S1221" s="5"/>
      <c r="T1221" s="5"/>
      <c r="U1221" s="5"/>
      <c r="V1221" s="5"/>
      <c r="W1221" s="5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  <c r="DH1221" s="14"/>
      <c r="DI1221" s="14"/>
      <c r="DJ1221" s="14"/>
      <c r="DK1221" s="14"/>
      <c r="DL1221" s="14"/>
      <c r="DM1221" s="14"/>
      <c r="DN1221" s="14"/>
      <c r="DO1221" s="14"/>
      <c r="DP1221" s="14"/>
      <c r="DQ1221" s="14"/>
      <c r="DR1221" s="14"/>
      <c r="DS1221" s="14"/>
      <c r="DT1221" s="14"/>
      <c r="DU1221" s="14"/>
      <c r="DV1221" s="14"/>
      <c r="DW1221" s="14"/>
      <c r="DX1221" s="14"/>
      <c r="DY1221" s="14"/>
      <c r="DZ1221" s="14"/>
      <c r="EA1221" s="14"/>
      <c r="EB1221" s="14"/>
      <c r="EC1221" s="14"/>
      <c r="ED1221" s="14"/>
      <c r="EE1221" s="14"/>
      <c r="EF1221" s="14"/>
      <c r="EG1221" s="14"/>
      <c r="EH1221" s="14"/>
      <c r="EI1221" s="14"/>
      <c r="EJ1221" s="14"/>
      <c r="EK1221" s="14"/>
      <c r="EL1221" s="14"/>
      <c r="EM1221" s="14"/>
      <c r="EN1221" s="14"/>
      <c r="EO1221" s="14"/>
      <c r="EP1221" s="14"/>
      <c r="EQ1221" s="14"/>
      <c r="ER1221" s="14"/>
      <c r="ES1221" s="14"/>
      <c r="ET1221" s="14"/>
      <c r="EU1221" s="14"/>
      <c r="EV1221" s="14"/>
      <c r="EW1221" s="14"/>
      <c r="EX1221" s="14"/>
      <c r="EY1221" s="14"/>
      <c r="EZ1221" s="14"/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/>
      <c r="FK1221" s="14"/>
      <c r="FL1221" s="14"/>
      <c r="FM1221" s="14"/>
      <c r="FN1221" s="14"/>
      <c r="FO1221" s="14"/>
      <c r="FP1221" s="14"/>
      <c r="FQ1221" s="14"/>
      <c r="FR1221" s="14"/>
      <c r="FS1221" s="14"/>
      <c r="FT1221" s="14"/>
      <c r="FU1221" s="14"/>
      <c r="FV1221" s="14"/>
      <c r="FW1221" s="14"/>
      <c r="FX1221" s="14"/>
      <c r="FY1221" s="14"/>
      <c r="FZ1221" s="14"/>
      <c r="GA1221" s="14"/>
      <c r="GB1221" s="14"/>
      <c r="GC1221" s="14"/>
      <c r="GD1221" s="14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</row>
    <row r="1222" spans="1:196" s="286" customFormat="1">
      <c r="A1222" s="1"/>
      <c r="B1222" s="2"/>
      <c r="C1222" s="2"/>
      <c r="D1222" s="2"/>
      <c r="E1222" s="5"/>
      <c r="F1222" s="369"/>
      <c r="G1222" s="369"/>
      <c r="I1222" s="5"/>
      <c r="J1222" s="5"/>
      <c r="K1222" s="295"/>
      <c r="L1222" s="5"/>
      <c r="M1222" s="298"/>
      <c r="N1222" s="5"/>
      <c r="O1222" s="298"/>
      <c r="P1222" s="299"/>
      <c r="Q1222" s="5"/>
      <c r="R1222" s="5"/>
      <c r="S1222" s="5"/>
      <c r="T1222" s="5"/>
      <c r="U1222" s="5"/>
      <c r="V1222" s="5"/>
      <c r="W1222" s="5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/>
      <c r="DH1222" s="14"/>
      <c r="DI1222" s="14"/>
      <c r="DJ1222" s="14"/>
      <c r="DK1222" s="14"/>
      <c r="DL1222" s="14"/>
      <c r="DM1222" s="14"/>
      <c r="DN1222" s="14"/>
      <c r="DO1222" s="14"/>
      <c r="DP1222" s="14"/>
      <c r="DQ1222" s="14"/>
      <c r="DR1222" s="14"/>
      <c r="DS1222" s="14"/>
      <c r="DT1222" s="14"/>
      <c r="DU1222" s="14"/>
      <c r="DV1222" s="14"/>
      <c r="DW1222" s="14"/>
      <c r="DX1222" s="14"/>
      <c r="DY1222" s="14"/>
      <c r="DZ1222" s="14"/>
      <c r="EA1222" s="14"/>
      <c r="EB1222" s="14"/>
      <c r="EC1222" s="14"/>
      <c r="ED1222" s="14"/>
      <c r="EE1222" s="14"/>
      <c r="EF1222" s="14"/>
      <c r="EG1222" s="14"/>
      <c r="EH1222" s="14"/>
      <c r="EI1222" s="14"/>
      <c r="EJ1222" s="14"/>
      <c r="EK1222" s="14"/>
      <c r="EL1222" s="14"/>
      <c r="EM1222" s="14"/>
      <c r="EN1222" s="14"/>
      <c r="EO1222" s="14"/>
      <c r="EP1222" s="14"/>
      <c r="EQ1222" s="14"/>
      <c r="ER1222" s="14"/>
      <c r="ES1222" s="14"/>
      <c r="ET1222" s="14"/>
      <c r="EU1222" s="14"/>
      <c r="EV1222" s="14"/>
      <c r="EW1222" s="14"/>
      <c r="EX1222" s="14"/>
      <c r="EY1222" s="14"/>
      <c r="EZ1222" s="14"/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/>
      <c r="FK1222" s="14"/>
      <c r="FL1222" s="14"/>
      <c r="FM1222" s="14"/>
      <c r="FN1222" s="14"/>
      <c r="FO1222" s="14"/>
      <c r="FP1222" s="14"/>
      <c r="FQ1222" s="14"/>
      <c r="FR1222" s="14"/>
      <c r="FS1222" s="14"/>
      <c r="FT1222" s="14"/>
      <c r="FU1222" s="14"/>
      <c r="FV1222" s="14"/>
      <c r="FW1222" s="14"/>
      <c r="FX1222" s="14"/>
      <c r="FY1222" s="14"/>
      <c r="FZ1222" s="14"/>
      <c r="GA1222" s="14"/>
      <c r="GB1222" s="14"/>
      <c r="GC1222" s="14"/>
      <c r="GD1222" s="14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</row>
    <row r="1223" spans="1:196" s="286" customFormat="1">
      <c r="A1223" s="1"/>
      <c r="B1223" s="2"/>
      <c r="C1223" s="2"/>
      <c r="D1223" s="2"/>
      <c r="E1223" s="5"/>
      <c r="F1223" s="369"/>
      <c r="G1223" s="369"/>
      <c r="I1223" s="5"/>
      <c r="J1223" s="5"/>
      <c r="K1223" s="295"/>
      <c r="L1223" s="5"/>
      <c r="M1223" s="298"/>
      <c r="N1223" s="5"/>
      <c r="O1223" s="298"/>
      <c r="P1223" s="299"/>
      <c r="Q1223" s="5"/>
      <c r="R1223" s="5"/>
      <c r="S1223" s="5"/>
      <c r="T1223" s="5"/>
      <c r="U1223" s="5"/>
      <c r="V1223" s="5"/>
      <c r="W1223" s="5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/>
      <c r="DF1223" s="14"/>
      <c r="DG1223" s="14"/>
      <c r="DH1223" s="14"/>
      <c r="DI1223" s="14"/>
      <c r="DJ1223" s="14"/>
      <c r="DK1223" s="14"/>
      <c r="DL1223" s="14"/>
      <c r="DM1223" s="14"/>
      <c r="DN1223" s="14"/>
      <c r="DO1223" s="14"/>
      <c r="DP1223" s="14"/>
      <c r="DQ1223" s="14"/>
      <c r="DR1223" s="14"/>
      <c r="DS1223" s="14"/>
      <c r="DT1223" s="14"/>
      <c r="DU1223" s="14"/>
      <c r="DV1223" s="14"/>
      <c r="DW1223" s="14"/>
      <c r="DX1223" s="14"/>
      <c r="DY1223" s="14"/>
      <c r="DZ1223" s="14"/>
      <c r="EA1223" s="14"/>
      <c r="EB1223" s="14"/>
      <c r="EC1223" s="14"/>
      <c r="ED1223" s="14"/>
      <c r="EE1223" s="14"/>
      <c r="EF1223" s="14"/>
      <c r="EG1223" s="14"/>
      <c r="EH1223" s="14"/>
      <c r="EI1223" s="14"/>
      <c r="EJ1223" s="14"/>
      <c r="EK1223" s="14"/>
      <c r="EL1223" s="14"/>
      <c r="EM1223" s="14"/>
      <c r="EN1223" s="14"/>
      <c r="EO1223" s="14"/>
      <c r="EP1223" s="14"/>
      <c r="EQ1223" s="14"/>
      <c r="ER1223" s="14"/>
      <c r="ES1223" s="14"/>
      <c r="ET1223" s="14"/>
      <c r="EU1223" s="14"/>
      <c r="EV1223" s="14"/>
      <c r="EW1223" s="14"/>
      <c r="EX1223" s="14"/>
      <c r="EY1223" s="14"/>
      <c r="EZ1223" s="14"/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/>
      <c r="FK1223" s="14"/>
      <c r="FL1223" s="14"/>
      <c r="FM1223" s="14"/>
      <c r="FN1223" s="14"/>
      <c r="FO1223" s="14"/>
      <c r="FP1223" s="14"/>
      <c r="FQ1223" s="14"/>
      <c r="FR1223" s="14"/>
      <c r="FS1223" s="14"/>
      <c r="FT1223" s="14"/>
      <c r="FU1223" s="14"/>
      <c r="FV1223" s="14"/>
      <c r="FW1223" s="14"/>
      <c r="FX1223" s="14"/>
      <c r="FY1223" s="14"/>
      <c r="FZ1223" s="14"/>
      <c r="GA1223" s="14"/>
      <c r="GB1223" s="14"/>
      <c r="GC1223" s="14"/>
      <c r="GD1223" s="14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</row>
    <row r="1224" spans="1:196" s="286" customFormat="1">
      <c r="A1224" s="1"/>
      <c r="B1224" s="2"/>
      <c r="C1224" s="2"/>
      <c r="D1224" s="2"/>
      <c r="E1224" s="5"/>
      <c r="F1224" s="369"/>
      <c r="G1224" s="369"/>
      <c r="I1224" s="5"/>
      <c r="J1224" s="5"/>
      <c r="K1224" s="295"/>
      <c r="L1224" s="5"/>
      <c r="M1224" s="298"/>
      <c r="N1224" s="5"/>
      <c r="O1224" s="298"/>
      <c r="P1224" s="299"/>
      <c r="Q1224" s="5"/>
      <c r="R1224" s="5"/>
      <c r="S1224" s="5"/>
      <c r="T1224" s="5"/>
      <c r="U1224" s="5"/>
      <c r="V1224" s="5"/>
      <c r="W1224" s="5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4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4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4"/>
      <c r="EE1224" s="14"/>
      <c r="EF1224" s="14"/>
      <c r="EG1224" s="14"/>
      <c r="EH1224" s="14"/>
      <c r="EI1224" s="14"/>
      <c r="EJ1224" s="14"/>
      <c r="EK1224" s="14"/>
      <c r="EL1224" s="14"/>
      <c r="EM1224" s="14"/>
      <c r="EN1224" s="14"/>
      <c r="EO1224" s="14"/>
      <c r="EP1224" s="14"/>
      <c r="EQ1224" s="14"/>
      <c r="ER1224" s="14"/>
      <c r="ES1224" s="14"/>
      <c r="ET1224" s="14"/>
      <c r="EU1224" s="14"/>
      <c r="EV1224" s="14"/>
      <c r="EW1224" s="14"/>
      <c r="EX1224" s="14"/>
      <c r="EY1224" s="14"/>
      <c r="EZ1224" s="14"/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/>
      <c r="FK1224" s="14"/>
      <c r="FL1224" s="14"/>
      <c r="FM1224" s="14"/>
      <c r="FN1224" s="14"/>
      <c r="FO1224" s="14"/>
      <c r="FP1224" s="14"/>
      <c r="FQ1224" s="14"/>
      <c r="FR1224" s="14"/>
      <c r="FS1224" s="14"/>
      <c r="FT1224" s="14"/>
      <c r="FU1224" s="14"/>
      <c r="FV1224" s="14"/>
      <c r="FW1224" s="14"/>
      <c r="FX1224" s="14"/>
      <c r="FY1224" s="14"/>
      <c r="FZ1224" s="14"/>
      <c r="GA1224" s="14"/>
      <c r="GB1224" s="14"/>
      <c r="GC1224" s="14"/>
      <c r="GD1224" s="14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</row>
    <row r="1225" spans="1:196" s="286" customFormat="1">
      <c r="A1225" s="1"/>
      <c r="B1225" s="2"/>
      <c r="C1225" s="2"/>
      <c r="D1225" s="2"/>
      <c r="E1225" s="5"/>
      <c r="F1225" s="369"/>
      <c r="G1225" s="369"/>
      <c r="I1225" s="5"/>
      <c r="J1225" s="5"/>
      <c r="K1225" s="295"/>
      <c r="L1225" s="5"/>
      <c r="M1225" s="298"/>
      <c r="N1225" s="5"/>
      <c r="O1225" s="298"/>
      <c r="P1225" s="299"/>
      <c r="Q1225" s="5"/>
      <c r="R1225" s="5"/>
      <c r="S1225" s="5"/>
      <c r="T1225" s="5"/>
      <c r="U1225" s="5"/>
      <c r="V1225" s="5"/>
      <c r="W1225" s="5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/>
      <c r="DF1225" s="14"/>
      <c r="DG1225" s="14"/>
      <c r="DH1225" s="14"/>
      <c r="DI1225" s="14"/>
      <c r="DJ1225" s="14"/>
      <c r="DK1225" s="14"/>
      <c r="DL1225" s="14"/>
      <c r="DM1225" s="14"/>
      <c r="DN1225" s="14"/>
      <c r="DO1225" s="14"/>
      <c r="DP1225" s="14"/>
      <c r="DQ1225" s="14"/>
      <c r="DR1225" s="14"/>
      <c r="DS1225" s="14"/>
      <c r="DT1225" s="14"/>
      <c r="DU1225" s="14"/>
      <c r="DV1225" s="14"/>
      <c r="DW1225" s="14"/>
      <c r="DX1225" s="14"/>
      <c r="DY1225" s="14"/>
      <c r="DZ1225" s="14"/>
      <c r="EA1225" s="14"/>
      <c r="EB1225" s="14"/>
      <c r="EC1225" s="14"/>
      <c r="ED1225" s="14"/>
      <c r="EE1225" s="14"/>
      <c r="EF1225" s="14"/>
      <c r="EG1225" s="14"/>
      <c r="EH1225" s="14"/>
      <c r="EI1225" s="14"/>
      <c r="EJ1225" s="14"/>
      <c r="EK1225" s="14"/>
      <c r="EL1225" s="14"/>
      <c r="EM1225" s="14"/>
      <c r="EN1225" s="14"/>
      <c r="EO1225" s="14"/>
      <c r="EP1225" s="14"/>
      <c r="EQ1225" s="14"/>
      <c r="ER1225" s="14"/>
      <c r="ES1225" s="14"/>
      <c r="ET1225" s="14"/>
      <c r="EU1225" s="14"/>
      <c r="EV1225" s="14"/>
      <c r="EW1225" s="14"/>
      <c r="EX1225" s="14"/>
      <c r="EY1225" s="14"/>
      <c r="EZ1225" s="14"/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/>
      <c r="FK1225" s="14"/>
      <c r="FL1225" s="14"/>
      <c r="FM1225" s="14"/>
      <c r="FN1225" s="14"/>
      <c r="FO1225" s="14"/>
      <c r="FP1225" s="14"/>
      <c r="FQ1225" s="14"/>
      <c r="FR1225" s="14"/>
      <c r="FS1225" s="14"/>
      <c r="FT1225" s="14"/>
      <c r="FU1225" s="14"/>
      <c r="FV1225" s="14"/>
      <c r="FW1225" s="14"/>
      <c r="FX1225" s="14"/>
      <c r="FY1225" s="14"/>
      <c r="FZ1225" s="14"/>
      <c r="GA1225" s="14"/>
      <c r="GB1225" s="14"/>
      <c r="GC1225" s="14"/>
      <c r="GD1225" s="14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</row>
    <row r="1226" spans="1:196" s="286" customFormat="1">
      <c r="A1226" s="1"/>
      <c r="B1226" s="2"/>
      <c r="C1226" s="2"/>
      <c r="D1226" s="2"/>
      <c r="E1226" s="5"/>
      <c r="F1226" s="369"/>
      <c r="G1226" s="369"/>
      <c r="I1226" s="5"/>
      <c r="J1226" s="5"/>
      <c r="K1226" s="295"/>
      <c r="L1226" s="5"/>
      <c r="M1226" s="298"/>
      <c r="N1226" s="5"/>
      <c r="O1226" s="298"/>
      <c r="P1226" s="299"/>
      <c r="Q1226" s="5"/>
      <c r="R1226" s="5"/>
      <c r="S1226" s="5"/>
      <c r="T1226" s="5"/>
      <c r="U1226" s="5"/>
      <c r="V1226" s="5"/>
      <c r="W1226" s="5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  <c r="CZ1226" s="14"/>
      <c r="DA1226" s="14"/>
      <c r="DB1226" s="14"/>
      <c r="DC1226" s="14"/>
      <c r="DD1226" s="14"/>
      <c r="DE1226" s="14"/>
      <c r="DF1226" s="14"/>
      <c r="DG1226" s="14"/>
      <c r="DH1226" s="14"/>
      <c r="DI1226" s="14"/>
      <c r="DJ1226" s="14"/>
      <c r="DK1226" s="14"/>
      <c r="DL1226" s="14"/>
      <c r="DM1226" s="14"/>
      <c r="DN1226" s="14"/>
      <c r="DO1226" s="14"/>
      <c r="DP1226" s="14"/>
      <c r="DQ1226" s="14"/>
      <c r="DR1226" s="14"/>
      <c r="DS1226" s="14"/>
      <c r="DT1226" s="14"/>
      <c r="DU1226" s="14"/>
      <c r="DV1226" s="14"/>
      <c r="DW1226" s="14"/>
      <c r="DX1226" s="14"/>
      <c r="DY1226" s="14"/>
      <c r="DZ1226" s="14"/>
      <c r="EA1226" s="14"/>
      <c r="EB1226" s="14"/>
      <c r="EC1226" s="14"/>
      <c r="ED1226" s="14"/>
      <c r="EE1226" s="14"/>
      <c r="EF1226" s="14"/>
      <c r="EG1226" s="14"/>
      <c r="EH1226" s="14"/>
      <c r="EI1226" s="14"/>
      <c r="EJ1226" s="14"/>
      <c r="EK1226" s="14"/>
      <c r="EL1226" s="14"/>
      <c r="EM1226" s="14"/>
      <c r="EN1226" s="14"/>
      <c r="EO1226" s="14"/>
      <c r="EP1226" s="14"/>
      <c r="EQ1226" s="14"/>
      <c r="ER1226" s="14"/>
      <c r="ES1226" s="14"/>
      <c r="ET1226" s="14"/>
      <c r="EU1226" s="14"/>
      <c r="EV1226" s="14"/>
      <c r="EW1226" s="14"/>
      <c r="EX1226" s="14"/>
      <c r="EY1226" s="14"/>
      <c r="EZ1226" s="14"/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/>
      <c r="FK1226" s="14"/>
      <c r="FL1226" s="14"/>
      <c r="FM1226" s="14"/>
      <c r="FN1226" s="14"/>
      <c r="FO1226" s="14"/>
      <c r="FP1226" s="14"/>
      <c r="FQ1226" s="14"/>
      <c r="FR1226" s="14"/>
      <c r="FS1226" s="14"/>
      <c r="FT1226" s="14"/>
      <c r="FU1226" s="14"/>
      <c r="FV1226" s="14"/>
      <c r="FW1226" s="14"/>
      <c r="FX1226" s="14"/>
      <c r="FY1226" s="14"/>
      <c r="FZ1226" s="14"/>
      <c r="GA1226" s="14"/>
      <c r="GB1226" s="14"/>
      <c r="GC1226" s="14"/>
      <c r="GD1226" s="14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</row>
    <row r="1227" spans="1:196" s="286" customFormat="1">
      <c r="A1227" s="1"/>
      <c r="B1227" s="2"/>
      <c r="C1227" s="2"/>
      <c r="D1227" s="2"/>
      <c r="E1227" s="5"/>
      <c r="F1227" s="369"/>
      <c r="G1227" s="369"/>
      <c r="I1227" s="5"/>
      <c r="J1227" s="5"/>
      <c r="K1227" s="295"/>
      <c r="L1227" s="5"/>
      <c r="M1227" s="298"/>
      <c r="N1227" s="5"/>
      <c r="O1227" s="298"/>
      <c r="P1227" s="299"/>
      <c r="Q1227" s="5"/>
      <c r="R1227" s="5"/>
      <c r="S1227" s="5"/>
      <c r="T1227" s="5"/>
      <c r="U1227" s="5"/>
      <c r="V1227" s="5"/>
      <c r="W1227" s="5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  <c r="DA1227" s="14"/>
      <c r="DB1227" s="14"/>
      <c r="DC1227" s="14"/>
      <c r="DD1227" s="14"/>
      <c r="DE1227" s="14"/>
      <c r="DF1227" s="14"/>
      <c r="DG1227" s="14"/>
      <c r="DH1227" s="14"/>
      <c r="DI1227" s="14"/>
      <c r="DJ1227" s="14"/>
      <c r="DK1227" s="14"/>
      <c r="DL1227" s="14"/>
      <c r="DM1227" s="14"/>
      <c r="DN1227" s="14"/>
      <c r="DO1227" s="14"/>
      <c r="DP1227" s="14"/>
      <c r="DQ1227" s="14"/>
      <c r="DR1227" s="14"/>
      <c r="DS1227" s="14"/>
      <c r="DT1227" s="14"/>
      <c r="DU1227" s="14"/>
      <c r="DV1227" s="14"/>
      <c r="DW1227" s="14"/>
      <c r="DX1227" s="14"/>
      <c r="DY1227" s="14"/>
      <c r="DZ1227" s="14"/>
      <c r="EA1227" s="14"/>
      <c r="EB1227" s="14"/>
      <c r="EC1227" s="14"/>
      <c r="ED1227" s="14"/>
      <c r="EE1227" s="14"/>
      <c r="EF1227" s="14"/>
      <c r="EG1227" s="14"/>
      <c r="EH1227" s="14"/>
      <c r="EI1227" s="14"/>
      <c r="EJ1227" s="14"/>
      <c r="EK1227" s="14"/>
      <c r="EL1227" s="14"/>
      <c r="EM1227" s="14"/>
      <c r="EN1227" s="14"/>
      <c r="EO1227" s="14"/>
      <c r="EP1227" s="14"/>
      <c r="EQ1227" s="14"/>
      <c r="ER1227" s="14"/>
      <c r="ES1227" s="14"/>
      <c r="ET1227" s="14"/>
      <c r="EU1227" s="14"/>
      <c r="EV1227" s="14"/>
      <c r="EW1227" s="14"/>
      <c r="EX1227" s="14"/>
      <c r="EY1227" s="14"/>
      <c r="EZ1227" s="14"/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/>
      <c r="FK1227" s="14"/>
      <c r="FL1227" s="14"/>
      <c r="FM1227" s="14"/>
      <c r="FN1227" s="14"/>
      <c r="FO1227" s="14"/>
      <c r="FP1227" s="14"/>
      <c r="FQ1227" s="14"/>
      <c r="FR1227" s="14"/>
      <c r="FS1227" s="14"/>
      <c r="FT1227" s="14"/>
      <c r="FU1227" s="14"/>
      <c r="FV1227" s="14"/>
      <c r="FW1227" s="14"/>
      <c r="FX1227" s="14"/>
      <c r="FY1227" s="14"/>
      <c r="FZ1227" s="14"/>
      <c r="GA1227" s="14"/>
      <c r="GB1227" s="14"/>
      <c r="GC1227" s="14"/>
      <c r="GD1227" s="14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</row>
    <row r="1228" spans="1:196" s="286" customFormat="1">
      <c r="A1228" s="1"/>
      <c r="B1228" s="2"/>
      <c r="C1228" s="2"/>
      <c r="D1228" s="2"/>
      <c r="E1228" s="5"/>
      <c r="F1228" s="369"/>
      <c r="G1228" s="369"/>
      <c r="I1228" s="5"/>
      <c r="J1228" s="5"/>
      <c r="K1228" s="295"/>
      <c r="L1228" s="5"/>
      <c r="M1228" s="298"/>
      <c r="N1228" s="5"/>
      <c r="O1228" s="298"/>
      <c r="P1228" s="299"/>
      <c r="Q1228" s="5"/>
      <c r="R1228" s="5"/>
      <c r="S1228" s="5"/>
      <c r="T1228" s="5"/>
      <c r="U1228" s="5"/>
      <c r="V1228" s="5"/>
      <c r="W1228" s="5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  <c r="CZ1228" s="14"/>
      <c r="DA1228" s="14"/>
      <c r="DB1228" s="14"/>
      <c r="DC1228" s="14"/>
      <c r="DD1228" s="14"/>
      <c r="DE1228" s="14"/>
      <c r="DF1228" s="14"/>
      <c r="DG1228" s="14"/>
      <c r="DH1228" s="14"/>
      <c r="DI1228" s="14"/>
      <c r="DJ1228" s="14"/>
      <c r="DK1228" s="14"/>
      <c r="DL1228" s="14"/>
      <c r="DM1228" s="14"/>
      <c r="DN1228" s="14"/>
      <c r="DO1228" s="14"/>
      <c r="DP1228" s="14"/>
      <c r="DQ1228" s="14"/>
      <c r="DR1228" s="14"/>
      <c r="DS1228" s="14"/>
      <c r="DT1228" s="14"/>
      <c r="DU1228" s="14"/>
      <c r="DV1228" s="14"/>
      <c r="DW1228" s="14"/>
      <c r="DX1228" s="14"/>
      <c r="DY1228" s="14"/>
      <c r="DZ1228" s="14"/>
      <c r="EA1228" s="14"/>
      <c r="EB1228" s="14"/>
      <c r="EC1228" s="14"/>
      <c r="ED1228" s="14"/>
      <c r="EE1228" s="14"/>
      <c r="EF1228" s="14"/>
      <c r="EG1228" s="14"/>
      <c r="EH1228" s="14"/>
      <c r="EI1228" s="14"/>
      <c r="EJ1228" s="14"/>
      <c r="EK1228" s="14"/>
      <c r="EL1228" s="14"/>
      <c r="EM1228" s="14"/>
      <c r="EN1228" s="14"/>
      <c r="EO1228" s="14"/>
      <c r="EP1228" s="14"/>
      <c r="EQ1228" s="14"/>
      <c r="ER1228" s="14"/>
      <c r="ES1228" s="14"/>
      <c r="ET1228" s="14"/>
      <c r="EU1228" s="14"/>
      <c r="EV1228" s="14"/>
      <c r="EW1228" s="14"/>
      <c r="EX1228" s="14"/>
      <c r="EY1228" s="14"/>
      <c r="EZ1228" s="14"/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/>
      <c r="FK1228" s="14"/>
      <c r="FL1228" s="14"/>
      <c r="FM1228" s="14"/>
      <c r="FN1228" s="14"/>
      <c r="FO1228" s="14"/>
      <c r="FP1228" s="14"/>
      <c r="FQ1228" s="14"/>
      <c r="FR1228" s="14"/>
      <c r="FS1228" s="14"/>
      <c r="FT1228" s="14"/>
      <c r="FU1228" s="14"/>
      <c r="FV1228" s="14"/>
      <c r="FW1228" s="14"/>
      <c r="FX1228" s="14"/>
      <c r="FY1228" s="14"/>
      <c r="FZ1228" s="14"/>
      <c r="GA1228" s="14"/>
      <c r="GB1228" s="14"/>
      <c r="GC1228" s="14"/>
      <c r="GD1228" s="14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</row>
    <row r="1229" spans="1:196" s="286" customFormat="1">
      <c r="A1229" s="1"/>
      <c r="B1229" s="2"/>
      <c r="C1229" s="2"/>
      <c r="D1229" s="2"/>
      <c r="E1229" s="5"/>
      <c r="F1229" s="369"/>
      <c r="G1229" s="369"/>
      <c r="I1229" s="5"/>
      <c r="J1229" s="5"/>
      <c r="K1229" s="295"/>
      <c r="L1229" s="5"/>
      <c r="M1229" s="298"/>
      <c r="N1229" s="5"/>
      <c r="O1229" s="298"/>
      <c r="P1229" s="299"/>
      <c r="Q1229" s="5"/>
      <c r="R1229" s="5"/>
      <c r="S1229" s="5"/>
      <c r="T1229" s="5"/>
      <c r="U1229" s="5"/>
      <c r="V1229" s="5"/>
      <c r="W1229" s="5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4"/>
      <c r="EF1229" s="14"/>
      <c r="EG1229" s="14"/>
      <c r="EH1229" s="14"/>
      <c r="EI1229" s="14"/>
      <c r="EJ1229" s="14"/>
      <c r="EK1229" s="14"/>
      <c r="EL1229" s="14"/>
      <c r="EM1229" s="14"/>
      <c r="EN1229" s="14"/>
      <c r="EO1229" s="14"/>
      <c r="EP1229" s="14"/>
      <c r="EQ1229" s="14"/>
      <c r="ER1229" s="14"/>
      <c r="ES1229" s="14"/>
      <c r="ET1229" s="14"/>
      <c r="EU1229" s="14"/>
      <c r="EV1229" s="14"/>
      <c r="EW1229" s="14"/>
      <c r="EX1229" s="14"/>
      <c r="EY1229" s="14"/>
      <c r="EZ1229" s="14"/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/>
      <c r="FK1229" s="14"/>
      <c r="FL1229" s="14"/>
      <c r="FM1229" s="14"/>
      <c r="FN1229" s="14"/>
      <c r="FO1229" s="14"/>
      <c r="FP1229" s="14"/>
      <c r="FQ1229" s="14"/>
      <c r="FR1229" s="14"/>
      <c r="FS1229" s="14"/>
      <c r="FT1229" s="14"/>
      <c r="FU1229" s="14"/>
      <c r="FV1229" s="14"/>
      <c r="FW1229" s="14"/>
      <c r="FX1229" s="14"/>
      <c r="FY1229" s="14"/>
      <c r="FZ1229" s="14"/>
      <c r="GA1229" s="14"/>
      <c r="GB1229" s="14"/>
      <c r="GC1229" s="14"/>
      <c r="GD1229" s="14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</row>
    <row r="1230" spans="1:196" s="286" customFormat="1">
      <c r="A1230" s="1"/>
      <c r="B1230" s="2"/>
      <c r="C1230" s="2"/>
      <c r="D1230" s="2"/>
      <c r="E1230" s="5"/>
      <c r="F1230" s="369"/>
      <c r="G1230" s="369"/>
      <c r="I1230" s="5"/>
      <c r="J1230" s="5"/>
      <c r="K1230" s="295"/>
      <c r="L1230" s="5"/>
      <c r="M1230" s="298"/>
      <c r="N1230" s="5"/>
      <c r="O1230" s="298"/>
      <c r="P1230" s="299"/>
      <c r="Q1230" s="5"/>
      <c r="R1230" s="5"/>
      <c r="S1230" s="5"/>
      <c r="T1230" s="5"/>
      <c r="U1230" s="5"/>
      <c r="V1230" s="5"/>
      <c r="W1230" s="5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  <c r="CZ1230" s="14"/>
      <c r="DA1230" s="14"/>
      <c r="DB1230" s="14"/>
      <c r="DC1230" s="14"/>
      <c r="DD1230" s="14"/>
      <c r="DE1230" s="14"/>
      <c r="DF1230" s="14"/>
      <c r="DG1230" s="14"/>
      <c r="DH1230" s="14"/>
      <c r="DI1230" s="14"/>
      <c r="DJ1230" s="14"/>
      <c r="DK1230" s="14"/>
      <c r="DL1230" s="14"/>
      <c r="DM1230" s="14"/>
      <c r="DN1230" s="14"/>
      <c r="DO1230" s="14"/>
      <c r="DP1230" s="14"/>
      <c r="DQ1230" s="14"/>
      <c r="DR1230" s="14"/>
      <c r="DS1230" s="14"/>
      <c r="DT1230" s="14"/>
      <c r="DU1230" s="14"/>
      <c r="DV1230" s="14"/>
      <c r="DW1230" s="14"/>
      <c r="DX1230" s="14"/>
      <c r="DY1230" s="14"/>
      <c r="DZ1230" s="14"/>
      <c r="EA1230" s="14"/>
      <c r="EB1230" s="14"/>
      <c r="EC1230" s="14"/>
      <c r="ED1230" s="14"/>
      <c r="EE1230" s="14"/>
      <c r="EF1230" s="14"/>
      <c r="EG1230" s="14"/>
      <c r="EH1230" s="14"/>
      <c r="EI1230" s="14"/>
      <c r="EJ1230" s="14"/>
      <c r="EK1230" s="14"/>
      <c r="EL1230" s="14"/>
      <c r="EM1230" s="14"/>
      <c r="EN1230" s="14"/>
      <c r="EO1230" s="14"/>
      <c r="EP1230" s="14"/>
      <c r="EQ1230" s="14"/>
      <c r="ER1230" s="14"/>
      <c r="ES1230" s="14"/>
      <c r="ET1230" s="14"/>
      <c r="EU1230" s="14"/>
      <c r="EV1230" s="14"/>
      <c r="EW1230" s="14"/>
      <c r="EX1230" s="14"/>
      <c r="EY1230" s="14"/>
      <c r="EZ1230" s="14"/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/>
      <c r="FK1230" s="14"/>
      <c r="FL1230" s="14"/>
      <c r="FM1230" s="14"/>
      <c r="FN1230" s="14"/>
      <c r="FO1230" s="14"/>
      <c r="FP1230" s="14"/>
      <c r="FQ1230" s="14"/>
      <c r="FR1230" s="14"/>
      <c r="FS1230" s="14"/>
      <c r="FT1230" s="14"/>
      <c r="FU1230" s="14"/>
      <c r="FV1230" s="14"/>
      <c r="FW1230" s="14"/>
      <c r="FX1230" s="14"/>
      <c r="FY1230" s="14"/>
      <c r="FZ1230" s="14"/>
      <c r="GA1230" s="14"/>
      <c r="GB1230" s="14"/>
      <c r="GC1230" s="14"/>
      <c r="GD1230" s="14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</row>
    <row r="1231" spans="1:196" s="286" customFormat="1">
      <c r="A1231" s="1"/>
      <c r="B1231" s="2"/>
      <c r="C1231" s="2"/>
      <c r="D1231" s="2"/>
      <c r="E1231" s="5"/>
      <c r="F1231" s="369"/>
      <c r="G1231" s="369"/>
      <c r="I1231" s="5"/>
      <c r="J1231" s="5"/>
      <c r="K1231" s="295"/>
      <c r="L1231" s="5"/>
      <c r="M1231" s="298"/>
      <c r="N1231" s="5"/>
      <c r="O1231" s="298"/>
      <c r="P1231" s="299"/>
      <c r="Q1231" s="5"/>
      <c r="R1231" s="5"/>
      <c r="S1231" s="5"/>
      <c r="T1231" s="5"/>
      <c r="U1231" s="5"/>
      <c r="V1231" s="5"/>
      <c r="W1231" s="5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  <c r="CZ1231" s="14"/>
      <c r="DA1231" s="14"/>
      <c r="DB1231" s="14"/>
      <c r="DC1231" s="14"/>
      <c r="DD1231" s="14"/>
      <c r="DE1231" s="14"/>
      <c r="DF1231" s="14"/>
      <c r="DG1231" s="14"/>
      <c r="DH1231" s="14"/>
      <c r="DI1231" s="14"/>
      <c r="DJ1231" s="14"/>
      <c r="DK1231" s="14"/>
      <c r="DL1231" s="14"/>
      <c r="DM1231" s="14"/>
      <c r="DN1231" s="14"/>
      <c r="DO1231" s="14"/>
      <c r="DP1231" s="14"/>
      <c r="DQ1231" s="14"/>
      <c r="DR1231" s="14"/>
      <c r="DS1231" s="14"/>
      <c r="DT1231" s="14"/>
      <c r="DU1231" s="14"/>
      <c r="DV1231" s="14"/>
      <c r="DW1231" s="14"/>
      <c r="DX1231" s="14"/>
      <c r="DY1231" s="14"/>
      <c r="DZ1231" s="14"/>
      <c r="EA1231" s="14"/>
      <c r="EB1231" s="14"/>
      <c r="EC1231" s="14"/>
      <c r="ED1231" s="14"/>
      <c r="EE1231" s="14"/>
      <c r="EF1231" s="14"/>
      <c r="EG1231" s="14"/>
      <c r="EH1231" s="14"/>
      <c r="EI1231" s="14"/>
      <c r="EJ1231" s="14"/>
      <c r="EK1231" s="14"/>
      <c r="EL1231" s="14"/>
      <c r="EM1231" s="14"/>
      <c r="EN1231" s="14"/>
      <c r="EO1231" s="14"/>
      <c r="EP1231" s="14"/>
      <c r="EQ1231" s="14"/>
      <c r="ER1231" s="14"/>
      <c r="ES1231" s="14"/>
      <c r="ET1231" s="14"/>
      <c r="EU1231" s="14"/>
      <c r="EV1231" s="14"/>
      <c r="EW1231" s="14"/>
      <c r="EX1231" s="14"/>
      <c r="EY1231" s="14"/>
      <c r="EZ1231" s="14"/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/>
      <c r="FK1231" s="14"/>
      <c r="FL1231" s="14"/>
      <c r="FM1231" s="14"/>
      <c r="FN1231" s="14"/>
      <c r="FO1231" s="14"/>
      <c r="FP1231" s="14"/>
      <c r="FQ1231" s="14"/>
      <c r="FR1231" s="14"/>
      <c r="FS1231" s="14"/>
      <c r="FT1231" s="14"/>
      <c r="FU1231" s="14"/>
      <c r="FV1231" s="14"/>
      <c r="FW1231" s="14"/>
      <c r="FX1231" s="14"/>
      <c r="FY1231" s="14"/>
      <c r="FZ1231" s="14"/>
      <c r="GA1231" s="14"/>
      <c r="GB1231" s="14"/>
      <c r="GC1231" s="14"/>
      <c r="GD1231" s="14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</row>
    <row r="1232" spans="1:196" s="286" customFormat="1">
      <c r="A1232" s="1"/>
      <c r="B1232" s="2"/>
      <c r="C1232" s="2"/>
      <c r="D1232" s="2"/>
      <c r="E1232" s="5"/>
      <c r="F1232" s="369"/>
      <c r="G1232" s="369"/>
      <c r="I1232" s="5"/>
      <c r="J1232" s="5"/>
      <c r="K1232" s="295"/>
      <c r="L1232" s="5"/>
      <c r="M1232" s="298"/>
      <c r="N1232" s="5"/>
      <c r="O1232" s="298"/>
      <c r="P1232" s="299"/>
      <c r="Q1232" s="5"/>
      <c r="R1232" s="5"/>
      <c r="S1232" s="5"/>
      <c r="T1232" s="5"/>
      <c r="U1232" s="5"/>
      <c r="V1232" s="5"/>
      <c r="W1232" s="5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14"/>
      <c r="DB1232" s="14"/>
      <c r="DC1232" s="14"/>
      <c r="DD1232" s="14"/>
      <c r="DE1232" s="14"/>
      <c r="DF1232" s="14"/>
      <c r="DG1232" s="14"/>
      <c r="DH1232" s="14"/>
      <c r="DI1232" s="14"/>
      <c r="DJ1232" s="14"/>
      <c r="DK1232" s="14"/>
      <c r="DL1232" s="14"/>
      <c r="DM1232" s="14"/>
      <c r="DN1232" s="14"/>
      <c r="DO1232" s="14"/>
      <c r="DP1232" s="14"/>
      <c r="DQ1232" s="14"/>
      <c r="DR1232" s="14"/>
      <c r="DS1232" s="14"/>
      <c r="DT1232" s="14"/>
      <c r="DU1232" s="14"/>
      <c r="DV1232" s="14"/>
      <c r="DW1232" s="14"/>
      <c r="DX1232" s="14"/>
      <c r="DY1232" s="14"/>
      <c r="DZ1232" s="14"/>
      <c r="EA1232" s="14"/>
      <c r="EB1232" s="14"/>
      <c r="EC1232" s="14"/>
      <c r="ED1232" s="14"/>
      <c r="EE1232" s="14"/>
      <c r="EF1232" s="14"/>
      <c r="EG1232" s="14"/>
      <c r="EH1232" s="14"/>
      <c r="EI1232" s="14"/>
      <c r="EJ1232" s="14"/>
      <c r="EK1232" s="14"/>
      <c r="EL1232" s="14"/>
      <c r="EM1232" s="14"/>
      <c r="EN1232" s="14"/>
      <c r="EO1232" s="14"/>
      <c r="EP1232" s="14"/>
      <c r="EQ1232" s="14"/>
      <c r="ER1232" s="14"/>
      <c r="ES1232" s="14"/>
      <c r="ET1232" s="14"/>
      <c r="EU1232" s="14"/>
      <c r="EV1232" s="14"/>
      <c r="EW1232" s="14"/>
      <c r="EX1232" s="14"/>
      <c r="EY1232" s="14"/>
      <c r="EZ1232" s="14"/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/>
      <c r="FK1232" s="14"/>
      <c r="FL1232" s="14"/>
      <c r="FM1232" s="14"/>
      <c r="FN1232" s="14"/>
      <c r="FO1232" s="14"/>
      <c r="FP1232" s="14"/>
      <c r="FQ1232" s="14"/>
      <c r="FR1232" s="14"/>
      <c r="FS1232" s="14"/>
      <c r="FT1232" s="14"/>
      <c r="FU1232" s="14"/>
      <c r="FV1232" s="14"/>
      <c r="FW1232" s="14"/>
      <c r="FX1232" s="14"/>
      <c r="FY1232" s="14"/>
      <c r="FZ1232" s="14"/>
      <c r="GA1232" s="14"/>
      <c r="GB1232" s="14"/>
      <c r="GC1232" s="14"/>
      <c r="GD1232" s="14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</row>
    <row r="1233" spans="1:196" s="286" customFormat="1">
      <c r="A1233" s="1"/>
      <c r="B1233" s="2"/>
      <c r="C1233" s="2"/>
      <c r="D1233" s="2"/>
      <c r="E1233" s="5"/>
      <c r="F1233" s="369"/>
      <c r="G1233" s="369"/>
      <c r="I1233" s="5"/>
      <c r="J1233" s="5"/>
      <c r="K1233" s="295"/>
      <c r="L1233" s="5"/>
      <c r="M1233" s="298"/>
      <c r="N1233" s="5"/>
      <c r="O1233" s="298"/>
      <c r="P1233" s="299"/>
      <c r="Q1233" s="5"/>
      <c r="R1233" s="5"/>
      <c r="S1233" s="5"/>
      <c r="T1233" s="5"/>
      <c r="U1233" s="5"/>
      <c r="V1233" s="5"/>
      <c r="W1233" s="5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/>
      <c r="DB1233" s="14"/>
      <c r="DC1233" s="14"/>
      <c r="DD1233" s="14"/>
      <c r="DE1233" s="14"/>
      <c r="DF1233" s="14"/>
      <c r="DG1233" s="14"/>
      <c r="DH1233" s="14"/>
      <c r="DI1233" s="14"/>
      <c r="DJ1233" s="14"/>
      <c r="DK1233" s="14"/>
      <c r="DL1233" s="14"/>
      <c r="DM1233" s="14"/>
      <c r="DN1233" s="14"/>
      <c r="DO1233" s="14"/>
      <c r="DP1233" s="14"/>
      <c r="DQ1233" s="14"/>
      <c r="DR1233" s="14"/>
      <c r="DS1233" s="14"/>
      <c r="DT1233" s="14"/>
      <c r="DU1233" s="14"/>
      <c r="DV1233" s="14"/>
      <c r="DW1233" s="14"/>
      <c r="DX1233" s="14"/>
      <c r="DY1233" s="14"/>
      <c r="DZ1233" s="14"/>
      <c r="EA1233" s="14"/>
      <c r="EB1233" s="14"/>
      <c r="EC1233" s="14"/>
      <c r="ED1233" s="14"/>
      <c r="EE1233" s="14"/>
      <c r="EF1233" s="14"/>
      <c r="EG1233" s="14"/>
      <c r="EH1233" s="14"/>
      <c r="EI1233" s="14"/>
      <c r="EJ1233" s="14"/>
      <c r="EK1233" s="14"/>
      <c r="EL1233" s="14"/>
      <c r="EM1233" s="14"/>
      <c r="EN1233" s="14"/>
      <c r="EO1233" s="14"/>
      <c r="EP1233" s="14"/>
      <c r="EQ1233" s="14"/>
      <c r="ER1233" s="14"/>
      <c r="ES1233" s="14"/>
      <c r="ET1233" s="14"/>
      <c r="EU1233" s="14"/>
      <c r="EV1233" s="14"/>
      <c r="EW1233" s="14"/>
      <c r="EX1233" s="14"/>
      <c r="EY1233" s="14"/>
      <c r="EZ1233" s="14"/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/>
      <c r="FK1233" s="14"/>
      <c r="FL1233" s="14"/>
      <c r="FM1233" s="14"/>
      <c r="FN1233" s="14"/>
      <c r="FO1233" s="14"/>
      <c r="FP1233" s="14"/>
      <c r="FQ1233" s="14"/>
      <c r="FR1233" s="14"/>
      <c r="FS1233" s="14"/>
      <c r="FT1233" s="14"/>
      <c r="FU1233" s="14"/>
      <c r="FV1233" s="14"/>
      <c r="FW1233" s="14"/>
      <c r="FX1233" s="14"/>
      <c r="FY1233" s="14"/>
      <c r="FZ1233" s="14"/>
      <c r="GA1233" s="14"/>
      <c r="GB1233" s="14"/>
      <c r="GC1233" s="14"/>
      <c r="GD1233" s="14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</row>
    <row r="1234" spans="1:196" s="286" customFormat="1">
      <c r="A1234" s="1"/>
      <c r="B1234" s="2"/>
      <c r="C1234" s="2"/>
      <c r="D1234" s="2"/>
      <c r="E1234" s="5"/>
      <c r="F1234" s="369"/>
      <c r="G1234" s="369"/>
      <c r="I1234" s="5"/>
      <c r="J1234" s="5"/>
      <c r="K1234" s="295"/>
      <c r="L1234" s="5"/>
      <c r="M1234" s="298"/>
      <c r="N1234" s="5"/>
      <c r="O1234" s="298"/>
      <c r="P1234" s="299"/>
      <c r="Q1234" s="5"/>
      <c r="R1234" s="5"/>
      <c r="S1234" s="5"/>
      <c r="T1234" s="5"/>
      <c r="U1234" s="5"/>
      <c r="V1234" s="5"/>
      <c r="W1234" s="5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  <c r="DA1234" s="14"/>
      <c r="DB1234" s="14"/>
      <c r="DC1234" s="14"/>
      <c r="DD1234" s="14"/>
      <c r="DE1234" s="14"/>
      <c r="DF1234" s="14"/>
      <c r="DG1234" s="14"/>
      <c r="DH1234" s="14"/>
      <c r="DI1234" s="14"/>
      <c r="DJ1234" s="14"/>
      <c r="DK1234" s="14"/>
      <c r="DL1234" s="14"/>
      <c r="DM1234" s="14"/>
      <c r="DN1234" s="14"/>
      <c r="DO1234" s="14"/>
      <c r="DP1234" s="14"/>
      <c r="DQ1234" s="14"/>
      <c r="DR1234" s="14"/>
      <c r="DS1234" s="14"/>
      <c r="DT1234" s="14"/>
      <c r="DU1234" s="14"/>
      <c r="DV1234" s="14"/>
      <c r="DW1234" s="14"/>
      <c r="DX1234" s="14"/>
      <c r="DY1234" s="14"/>
      <c r="DZ1234" s="14"/>
      <c r="EA1234" s="14"/>
      <c r="EB1234" s="14"/>
      <c r="EC1234" s="14"/>
      <c r="ED1234" s="14"/>
      <c r="EE1234" s="14"/>
      <c r="EF1234" s="14"/>
      <c r="EG1234" s="14"/>
      <c r="EH1234" s="14"/>
      <c r="EI1234" s="14"/>
      <c r="EJ1234" s="14"/>
      <c r="EK1234" s="14"/>
      <c r="EL1234" s="14"/>
      <c r="EM1234" s="14"/>
      <c r="EN1234" s="14"/>
      <c r="EO1234" s="14"/>
      <c r="EP1234" s="14"/>
      <c r="EQ1234" s="14"/>
      <c r="ER1234" s="14"/>
      <c r="ES1234" s="14"/>
      <c r="ET1234" s="14"/>
      <c r="EU1234" s="14"/>
      <c r="EV1234" s="14"/>
      <c r="EW1234" s="14"/>
      <c r="EX1234" s="14"/>
      <c r="EY1234" s="14"/>
      <c r="EZ1234" s="14"/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/>
      <c r="FK1234" s="14"/>
      <c r="FL1234" s="14"/>
      <c r="FM1234" s="14"/>
      <c r="FN1234" s="14"/>
      <c r="FO1234" s="14"/>
      <c r="FP1234" s="14"/>
      <c r="FQ1234" s="14"/>
      <c r="FR1234" s="14"/>
      <c r="FS1234" s="14"/>
      <c r="FT1234" s="14"/>
      <c r="FU1234" s="14"/>
      <c r="FV1234" s="14"/>
      <c r="FW1234" s="14"/>
      <c r="FX1234" s="14"/>
      <c r="FY1234" s="14"/>
      <c r="FZ1234" s="14"/>
      <c r="GA1234" s="14"/>
      <c r="GB1234" s="14"/>
      <c r="GC1234" s="14"/>
      <c r="GD1234" s="14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</row>
    <row r="1235" spans="1:196" s="286" customFormat="1">
      <c r="A1235" s="1"/>
      <c r="B1235" s="2"/>
      <c r="C1235" s="2"/>
      <c r="D1235" s="2"/>
      <c r="E1235" s="5"/>
      <c r="F1235" s="369"/>
      <c r="G1235" s="369"/>
      <c r="I1235" s="5"/>
      <c r="J1235" s="5"/>
      <c r="K1235" s="295"/>
      <c r="L1235" s="5"/>
      <c r="M1235" s="298"/>
      <c r="N1235" s="5"/>
      <c r="O1235" s="298"/>
      <c r="P1235" s="299"/>
      <c r="Q1235" s="5"/>
      <c r="R1235" s="5"/>
      <c r="S1235" s="5"/>
      <c r="T1235" s="5"/>
      <c r="U1235" s="5"/>
      <c r="V1235" s="5"/>
      <c r="W1235" s="5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/>
      <c r="DH1235" s="14"/>
      <c r="DI1235" s="14"/>
      <c r="DJ1235" s="14"/>
      <c r="DK1235" s="14"/>
      <c r="DL1235" s="14"/>
      <c r="DM1235" s="14"/>
      <c r="DN1235" s="14"/>
      <c r="DO1235" s="14"/>
      <c r="DP1235" s="14"/>
      <c r="DQ1235" s="14"/>
      <c r="DR1235" s="14"/>
      <c r="DS1235" s="14"/>
      <c r="DT1235" s="14"/>
      <c r="DU1235" s="14"/>
      <c r="DV1235" s="14"/>
      <c r="DW1235" s="14"/>
      <c r="DX1235" s="14"/>
      <c r="DY1235" s="14"/>
      <c r="DZ1235" s="14"/>
      <c r="EA1235" s="14"/>
      <c r="EB1235" s="14"/>
      <c r="EC1235" s="14"/>
      <c r="ED1235" s="14"/>
      <c r="EE1235" s="14"/>
      <c r="EF1235" s="14"/>
      <c r="EG1235" s="14"/>
      <c r="EH1235" s="14"/>
      <c r="EI1235" s="14"/>
      <c r="EJ1235" s="14"/>
      <c r="EK1235" s="14"/>
      <c r="EL1235" s="14"/>
      <c r="EM1235" s="14"/>
      <c r="EN1235" s="14"/>
      <c r="EO1235" s="14"/>
      <c r="EP1235" s="14"/>
      <c r="EQ1235" s="14"/>
      <c r="ER1235" s="14"/>
      <c r="ES1235" s="14"/>
      <c r="ET1235" s="14"/>
      <c r="EU1235" s="14"/>
      <c r="EV1235" s="14"/>
      <c r="EW1235" s="14"/>
      <c r="EX1235" s="14"/>
      <c r="EY1235" s="14"/>
      <c r="EZ1235" s="14"/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/>
      <c r="FK1235" s="14"/>
      <c r="FL1235" s="14"/>
      <c r="FM1235" s="14"/>
      <c r="FN1235" s="14"/>
      <c r="FO1235" s="14"/>
      <c r="FP1235" s="14"/>
      <c r="FQ1235" s="14"/>
      <c r="FR1235" s="14"/>
      <c r="FS1235" s="14"/>
      <c r="FT1235" s="14"/>
      <c r="FU1235" s="14"/>
      <c r="FV1235" s="14"/>
      <c r="FW1235" s="14"/>
      <c r="FX1235" s="14"/>
      <c r="FY1235" s="14"/>
      <c r="FZ1235" s="14"/>
      <c r="GA1235" s="14"/>
      <c r="GB1235" s="14"/>
      <c r="GC1235" s="14"/>
      <c r="GD1235" s="14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</row>
    <row r="1236" spans="1:196" s="286" customFormat="1">
      <c r="A1236" s="1"/>
      <c r="B1236" s="2"/>
      <c r="C1236" s="2"/>
      <c r="D1236" s="2"/>
      <c r="E1236" s="5"/>
      <c r="F1236" s="369"/>
      <c r="G1236" s="369"/>
      <c r="I1236" s="5"/>
      <c r="J1236" s="5"/>
      <c r="K1236" s="295"/>
      <c r="L1236" s="5"/>
      <c r="M1236" s="298"/>
      <c r="N1236" s="5"/>
      <c r="O1236" s="298"/>
      <c r="P1236" s="299"/>
      <c r="Q1236" s="5"/>
      <c r="R1236" s="5"/>
      <c r="S1236" s="5"/>
      <c r="T1236" s="5"/>
      <c r="U1236" s="5"/>
      <c r="V1236" s="5"/>
      <c r="W1236" s="5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/>
      <c r="DH1236" s="14"/>
      <c r="DI1236" s="14"/>
      <c r="DJ1236" s="14"/>
      <c r="DK1236" s="14"/>
      <c r="DL1236" s="14"/>
      <c r="DM1236" s="14"/>
      <c r="DN1236" s="14"/>
      <c r="DO1236" s="14"/>
      <c r="DP1236" s="14"/>
      <c r="DQ1236" s="14"/>
      <c r="DR1236" s="14"/>
      <c r="DS1236" s="14"/>
      <c r="DT1236" s="14"/>
      <c r="DU1236" s="14"/>
      <c r="DV1236" s="14"/>
      <c r="DW1236" s="14"/>
      <c r="DX1236" s="14"/>
      <c r="DY1236" s="14"/>
      <c r="DZ1236" s="14"/>
      <c r="EA1236" s="14"/>
      <c r="EB1236" s="14"/>
      <c r="EC1236" s="14"/>
      <c r="ED1236" s="14"/>
      <c r="EE1236" s="14"/>
      <c r="EF1236" s="14"/>
      <c r="EG1236" s="14"/>
      <c r="EH1236" s="14"/>
      <c r="EI1236" s="14"/>
      <c r="EJ1236" s="14"/>
      <c r="EK1236" s="14"/>
      <c r="EL1236" s="14"/>
      <c r="EM1236" s="14"/>
      <c r="EN1236" s="14"/>
      <c r="EO1236" s="14"/>
      <c r="EP1236" s="14"/>
      <c r="EQ1236" s="14"/>
      <c r="ER1236" s="14"/>
      <c r="ES1236" s="14"/>
      <c r="ET1236" s="14"/>
      <c r="EU1236" s="14"/>
      <c r="EV1236" s="14"/>
      <c r="EW1236" s="14"/>
      <c r="EX1236" s="14"/>
      <c r="EY1236" s="14"/>
      <c r="EZ1236" s="14"/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/>
      <c r="FK1236" s="14"/>
      <c r="FL1236" s="14"/>
      <c r="FM1236" s="14"/>
      <c r="FN1236" s="14"/>
      <c r="FO1236" s="14"/>
      <c r="FP1236" s="14"/>
      <c r="FQ1236" s="14"/>
      <c r="FR1236" s="14"/>
      <c r="FS1236" s="14"/>
      <c r="FT1236" s="14"/>
      <c r="FU1236" s="14"/>
      <c r="FV1236" s="14"/>
      <c r="FW1236" s="14"/>
      <c r="FX1236" s="14"/>
      <c r="FY1236" s="14"/>
      <c r="FZ1236" s="14"/>
      <c r="GA1236" s="14"/>
      <c r="GB1236" s="14"/>
      <c r="GC1236" s="14"/>
      <c r="GD1236" s="14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</row>
    <row r="1237" spans="1:196" s="286" customFormat="1">
      <c r="A1237" s="1"/>
      <c r="B1237" s="2"/>
      <c r="C1237" s="2"/>
      <c r="D1237" s="2"/>
      <c r="E1237" s="5"/>
      <c r="F1237" s="369"/>
      <c r="G1237" s="369"/>
      <c r="I1237" s="5"/>
      <c r="J1237" s="5"/>
      <c r="K1237" s="295"/>
      <c r="L1237" s="5"/>
      <c r="M1237" s="298"/>
      <c r="N1237" s="5"/>
      <c r="O1237" s="298"/>
      <c r="P1237" s="299"/>
      <c r="Q1237" s="5"/>
      <c r="R1237" s="5"/>
      <c r="S1237" s="5"/>
      <c r="T1237" s="5"/>
      <c r="U1237" s="5"/>
      <c r="V1237" s="5"/>
      <c r="W1237" s="5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/>
      <c r="DC1237" s="14"/>
      <c r="DD1237" s="14"/>
      <c r="DE1237" s="14"/>
      <c r="DF1237" s="14"/>
      <c r="DG1237" s="14"/>
      <c r="DH1237" s="14"/>
      <c r="DI1237" s="14"/>
      <c r="DJ1237" s="14"/>
      <c r="DK1237" s="14"/>
      <c r="DL1237" s="14"/>
      <c r="DM1237" s="14"/>
      <c r="DN1237" s="14"/>
      <c r="DO1237" s="14"/>
      <c r="DP1237" s="14"/>
      <c r="DQ1237" s="14"/>
      <c r="DR1237" s="14"/>
      <c r="DS1237" s="14"/>
      <c r="DT1237" s="14"/>
      <c r="DU1237" s="14"/>
      <c r="DV1237" s="14"/>
      <c r="DW1237" s="14"/>
      <c r="DX1237" s="14"/>
      <c r="DY1237" s="14"/>
      <c r="DZ1237" s="14"/>
      <c r="EA1237" s="14"/>
      <c r="EB1237" s="14"/>
      <c r="EC1237" s="14"/>
      <c r="ED1237" s="14"/>
      <c r="EE1237" s="14"/>
      <c r="EF1237" s="14"/>
      <c r="EG1237" s="14"/>
      <c r="EH1237" s="14"/>
      <c r="EI1237" s="14"/>
      <c r="EJ1237" s="14"/>
      <c r="EK1237" s="14"/>
      <c r="EL1237" s="14"/>
      <c r="EM1237" s="14"/>
      <c r="EN1237" s="14"/>
      <c r="EO1237" s="14"/>
      <c r="EP1237" s="14"/>
      <c r="EQ1237" s="14"/>
      <c r="ER1237" s="14"/>
      <c r="ES1237" s="14"/>
      <c r="ET1237" s="14"/>
      <c r="EU1237" s="14"/>
      <c r="EV1237" s="14"/>
      <c r="EW1237" s="14"/>
      <c r="EX1237" s="14"/>
      <c r="EY1237" s="14"/>
      <c r="EZ1237" s="14"/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/>
      <c r="FK1237" s="14"/>
      <c r="FL1237" s="14"/>
      <c r="FM1237" s="14"/>
      <c r="FN1237" s="14"/>
      <c r="FO1237" s="14"/>
      <c r="FP1237" s="14"/>
      <c r="FQ1237" s="14"/>
      <c r="FR1237" s="14"/>
      <c r="FS1237" s="14"/>
      <c r="FT1237" s="14"/>
      <c r="FU1237" s="14"/>
      <c r="FV1237" s="14"/>
      <c r="FW1237" s="14"/>
      <c r="FX1237" s="14"/>
      <c r="FY1237" s="14"/>
      <c r="FZ1237" s="14"/>
      <c r="GA1237" s="14"/>
      <c r="GB1237" s="14"/>
      <c r="GC1237" s="14"/>
      <c r="GD1237" s="14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</row>
    <row r="1238" spans="1:196" s="286" customFormat="1">
      <c r="A1238" s="1"/>
      <c r="B1238" s="2"/>
      <c r="C1238" s="2"/>
      <c r="D1238" s="2"/>
      <c r="E1238" s="5"/>
      <c r="F1238" s="369"/>
      <c r="G1238" s="369"/>
      <c r="I1238" s="5"/>
      <c r="J1238" s="5"/>
      <c r="K1238" s="295"/>
      <c r="L1238" s="5"/>
      <c r="M1238" s="298"/>
      <c r="N1238" s="5"/>
      <c r="O1238" s="298"/>
      <c r="P1238" s="299"/>
      <c r="Q1238" s="5"/>
      <c r="R1238" s="5"/>
      <c r="S1238" s="5"/>
      <c r="T1238" s="5"/>
      <c r="U1238" s="5"/>
      <c r="V1238" s="5"/>
      <c r="W1238" s="5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/>
      <c r="DH1238" s="14"/>
      <c r="DI1238" s="14"/>
      <c r="DJ1238" s="14"/>
      <c r="DK1238" s="14"/>
      <c r="DL1238" s="14"/>
      <c r="DM1238" s="14"/>
      <c r="DN1238" s="14"/>
      <c r="DO1238" s="14"/>
      <c r="DP1238" s="14"/>
      <c r="DQ1238" s="14"/>
      <c r="DR1238" s="14"/>
      <c r="DS1238" s="14"/>
      <c r="DT1238" s="14"/>
      <c r="DU1238" s="14"/>
      <c r="DV1238" s="14"/>
      <c r="DW1238" s="14"/>
      <c r="DX1238" s="14"/>
      <c r="DY1238" s="14"/>
      <c r="DZ1238" s="14"/>
      <c r="EA1238" s="14"/>
      <c r="EB1238" s="14"/>
      <c r="EC1238" s="14"/>
      <c r="ED1238" s="14"/>
      <c r="EE1238" s="14"/>
      <c r="EF1238" s="14"/>
      <c r="EG1238" s="14"/>
      <c r="EH1238" s="14"/>
      <c r="EI1238" s="14"/>
      <c r="EJ1238" s="14"/>
      <c r="EK1238" s="14"/>
      <c r="EL1238" s="14"/>
      <c r="EM1238" s="14"/>
      <c r="EN1238" s="14"/>
      <c r="EO1238" s="14"/>
      <c r="EP1238" s="14"/>
      <c r="EQ1238" s="14"/>
      <c r="ER1238" s="14"/>
      <c r="ES1238" s="14"/>
      <c r="ET1238" s="14"/>
      <c r="EU1238" s="14"/>
      <c r="EV1238" s="14"/>
      <c r="EW1238" s="14"/>
      <c r="EX1238" s="14"/>
      <c r="EY1238" s="14"/>
      <c r="EZ1238" s="14"/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/>
      <c r="FK1238" s="14"/>
      <c r="FL1238" s="14"/>
      <c r="FM1238" s="14"/>
      <c r="FN1238" s="14"/>
      <c r="FO1238" s="14"/>
      <c r="FP1238" s="14"/>
      <c r="FQ1238" s="14"/>
      <c r="FR1238" s="14"/>
      <c r="FS1238" s="14"/>
      <c r="FT1238" s="14"/>
      <c r="FU1238" s="14"/>
      <c r="FV1238" s="14"/>
      <c r="FW1238" s="14"/>
      <c r="FX1238" s="14"/>
      <c r="FY1238" s="14"/>
      <c r="FZ1238" s="14"/>
      <c r="GA1238" s="14"/>
      <c r="GB1238" s="14"/>
      <c r="GC1238" s="14"/>
      <c r="GD1238" s="14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</row>
    <row r="1239" spans="1:196" s="286" customFormat="1">
      <c r="A1239" s="1"/>
      <c r="B1239" s="2"/>
      <c r="C1239" s="2"/>
      <c r="D1239" s="2"/>
      <c r="E1239" s="5"/>
      <c r="F1239" s="369"/>
      <c r="G1239" s="369"/>
      <c r="I1239" s="5"/>
      <c r="J1239" s="5"/>
      <c r="K1239" s="295"/>
      <c r="L1239" s="5"/>
      <c r="M1239" s="298"/>
      <c r="N1239" s="5"/>
      <c r="O1239" s="298"/>
      <c r="P1239" s="299"/>
      <c r="Q1239" s="5"/>
      <c r="R1239" s="5"/>
      <c r="S1239" s="5"/>
      <c r="T1239" s="5"/>
      <c r="U1239" s="5"/>
      <c r="V1239" s="5"/>
      <c r="W1239" s="5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/>
      <c r="DH1239" s="14"/>
      <c r="DI1239" s="14"/>
      <c r="DJ1239" s="14"/>
      <c r="DK1239" s="14"/>
      <c r="DL1239" s="14"/>
      <c r="DM1239" s="14"/>
      <c r="DN1239" s="14"/>
      <c r="DO1239" s="14"/>
      <c r="DP1239" s="14"/>
      <c r="DQ1239" s="14"/>
      <c r="DR1239" s="14"/>
      <c r="DS1239" s="14"/>
      <c r="DT1239" s="14"/>
      <c r="DU1239" s="14"/>
      <c r="DV1239" s="14"/>
      <c r="DW1239" s="14"/>
      <c r="DX1239" s="14"/>
      <c r="DY1239" s="14"/>
      <c r="DZ1239" s="14"/>
      <c r="EA1239" s="14"/>
      <c r="EB1239" s="14"/>
      <c r="EC1239" s="14"/>
      <c r="ED1239" s="14"/>
      <c r="EE1239" s="14"/>
      <c r="EF1239" s="14"/>
      <c r="EG1239" s="14"/>
      <c r="EH1239" s="14"/>
      <c r="EI1239" s="14"/>
      <c r="EJ1239" s="14"/>
      <c r="EK1239" s="14"/>
      <c r="EL1239" s="14"/>
      <c r="EM1239" s="14"/>
      <c r="EN1239" s="14"/>
      <c r="EO1239" s="14"/>
      <c r="EP1239" s="14"/>
      <c r="EQ1239" s="14"/>
      <c r="ER1239" s="14"/>
      <c r="ES1239" s="14"/>
      <c r="ET1239" s="14"/>
      <c r="EU1239" s="14"/>
      <c r="EV1239" s="14"/>
      <c r="EW1239" s="14"/>
      <c r="EX1239" s="14"/>
      <c r="EY1239" s="14"/>
      <c r="EZ1239" s="14"/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/>
      <c r="FK1239" s="14"/>
      <c r="FL1239" s="14"/>
      <c r="FM1239" s="14"/>
      <c r="FN1239" s="14"/>
      <c r="FO1239" s="14"/>
      <c r="FP1239" s="14"/>
      <c r="FQ1239" s="14"/>
      <c r="FR1239" s="14"/>
      <c r="FS1239" s="14"/>
      <c r="FT1239" s="14"/>
      <c r="FU1239" s="14"/>
      <c r="FV1239" s="14"/>
      <c r="FW1239" s="14"/>
      <c r="FX1239" s="14"/>
      <c r="FY1239" s="14"/>
      <c r="FZ1239" s="14"/>
      <c r="GA1239" s="14"/>
      <c r="GB1239" s="14"/>
      <c r="GC1239" s="14"/>
      <c r="GD1239" s="14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</row>
    <row r="1240" spans="1:196" s="286" customFormat="1">
      <c r="A1240" s="1"/>
      <c r="B1240" s="2"/>
      <c r="C1240" s="2"/>
      <c r="D1240" s="2"/>
      <c r="E1240" s="5"/>
      <c r="F1240" s="369"/>
      <c r="G1240" s="369"/>
      <c r="I1240" s="5"/>
      <c r="J1240" s="5"/>
      <c r="K1240" s="295"/>
      <c r="L1240" s="5"/>
      <c r="M1240" s="298"/>
      <c r="N1240" s="5"/>
      <c r="O1240" s="298"/>
      <c r="P1240" s="299"/>
      <c r="Q1240" s="5"/>
      <c r="R1240" s="5"/>
      <c r="S1240" s="5"/>
      <c r="T1240" s="5"/>
      <c r="U1240" s="5"/>
      <c r="V1240" s="5"/>
      <c r="W1240" s="5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  <c r="CZ1240" s="14"/>
      <c r="DA1240" s="14"/>
      <c r="DB1240" s="14"/>
      <c r="DC1240" s="14"/>
      <c r="DD1240" s="14"/>
      <c r="DE1240" s="14"/>
      <c r="DF1240" s="14"/>
      <c r="DG1240" s="14"/>
      <c r="DH1240" s="14"/>
      <c r="DI1240" s="14"/>
      <c r="DJ1240" s="14"/>
      <c r="DK1240" s="14"/>
      <c r="DL1240" s="14"/>
      <c r="DM1240" s="14"/>
      <c r="DN1240" s="14"/>
      <c r="DO1240" s="14"/>
      <c r="DP1240" s="14"/>
      <c r="DQ1240" s="14"/>
      <c r="DR1240" s="14"/>
      <c r="DS1240" s="14"/>
      <c r="DT1240" s="14"/>
      <c r="DU1240" s="14"/>
      <c r="DV1240" s="14"/>
      <c r="DW1240" s="14"/>
      <c r="DX1240" s="14"/>
      <c r="DY1240" s="14"/>
      <c r="DZ1240" s="14"/>
      <c r="EA1240" s="14"/>
      <c r="EB1240" s="14"/>
      <c r="EC1240" s="14"/>
      <c r="ED1240" s="14"/>
      <c r="EE1240" s="14"/>
      <c r="EF1240" s="14"/>
      <c r="EG1240" s="14"/>
      <c r="EH1240" s="14"/>
      <c r="EI1240" s="14"/>
      <c r="EJ1240" s="14"/>
      <c r="EK1240" s="14"/>
      <c r="EL1240" s="14"/>
      <c r="EM1240" s="14"/>
      <c r="EN1240" s="14"/>
      <c r="EO1240" s="14"/>
      <c r="EP1240" s="14"/>
      <c r="EQ1240" s="14"/>
      <c r="ER1240" s="14"/>
      <c r="ES1240" s="14"/>
      <c r="ET1240" s="14"/>
      <c r="EU1240" s="14"/>
      <c r="EV1240" s="14"/>
      <c r="EW1240" s="14"/>
      <c r="EX1240" s="14"/>
      <c r="EY1240" s="14"/>
      <c r="EZ1240" s="14"/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/>
      <c r="FK1240" s="14"/>
      <c r="FL1240" s="14"/>
      <c r="FM1240" s="14"/>
      <c r="FN1240" s="14"/>
      <c r="FO1240" s="14"/>
      <c r="FP1240" s="14"/>
      <c r="FQ1240" s="14"/>
      <c r="FR1240" s="14"/>
      <c r="FS1240" s="14"/>
      <c r="FT1240" s="14"/>
      <c r="FU1240" s="14"/>
      <c r="FV1240" s="14"/>
      <c r="FW1240" s="14"/>
      <c r="FX1240" s="14"/>
      <c r="FY1240" s="14"/>
      <c r="FZ1240" s="14"/>
      <c r="GA1240" s="14"/>
      <c r="GB1240" s="14"/>
      <c r="GC1240" s="14"/>
      <c r="GD1240" s="14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</row>
    <row r="1241" spans="1:196" s="286" customFormat="1">
      <c r="A1241" s="1"/>
      <c r="B1241" s="2"/>
      <c r="C1241" s="2"/>
      <c r="D1241" s="2"/>
      <c r="E1241" s="5"/>
      <c r="F1241" s="369"/>
      <c r="G1241" s="369"/>
      <c r="I1241" s="5"/>
      <c r="J1241" s="5"/>
      <c r="K1241" s="295"/>
      <c r="L1241" s="5"/>
      <c r="M1241" s="298"/>
      <c r="N1241" s="5"/>
      <c r="O1241" s="298"/>
      <c r="P1241" s="299"/>
      <c r="Q1241" s="5"/>
      <c r="R1241" s="5"/>
      <c r="S1241" s="5"/>
      <c r="T1241" s="5"/>
      <c r="U1241" s="5"/>
      <c r="V1241" s="5"/>
      <c r="W1241" s="5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  <c r="DH1241" s="14"/>
      <c r="DI1241" s="14"/>
      <c r="DJ1241" s="14"/>
      <c r="DK1241" s="14"/>
      <c r="DL1241" s="14"/>
      <c r="DM1241" s="14"/>
      <c r="DN1241" s="14"/>
      <c r="DO1241" s="14"/>
      <c r="DP1241" s="14"/>
      <c r="DQ1241" s="14"/>
      <c r="DR1241" s="14"/>
      <c r="DS1241" s="14"/>
      <c r="DT1241" s="14"/>
      <c r="DU1241" s="14"/>
      <c r="DV1241" s="14"/>
      <c r="DW1241" s="14"/>
      <c r="DX1241" s="14"/>
      <c r="DY1241" s="14"/>
      <c r="DZ1241" s="14"/>
      <c r="EA1241" s="14"/>
      <c r="EB1241" s="14"/>
      <c r="EC1241" s="14"/>
      <c r="ED1241" s="14"/>
      <c r="EE1241" s="14"/>
      <c r="EF1241" s="14"/>
      <c r="EG1241" s="14"/>
      <c r="EH1241" s="14"/>
      <c r="EI1241" s="14"/>
      <c r="EJ1241" s="14"/>
      <c r="EK1241" s="14"/>
      <c r="EL1241" s="14"/>
      <c r="EM1241" s="14"/>
      <c r="EN1241" s="14"/>
      <c r="EO1241" s="14"/>
      <c r="EP1241" s="14"/>
      <c r="EQ1241" s="14"/>
      <c r="ER1241" s="14"/>
      <c r="ES1241" s="14"/>
      <c r="ET1241" s="14"/>
      <c r="EU1241" s="14"/>
      <c r="EV1241" s="14"/>
      <c r="EW1241" s="14"/>
      <c r="EX1241" s="14"/>
      <c r="EY1241" s="14"/>
      <c r="EZ1241" s="14"/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/>
      <c r="FK1241" s="14"/>
      <c r="FL1241" s="14"/>
      <c r="FM1241" s="14"/>
      <c r="FN1241" s="14"/>
      <c r="FO1241" s="14"/>
      <c r="FP1241" s="14"/>
      <c r="FQ1241" s="14"/>
      <c r="FR1241" s="14"/>
      <c r="FS1241" s="14"/>
      <c r="FT1241" s="14"/>
      <c r="FU1241" s="14"/>
      <c r="FV1241" s="14"/>
      <c r="FW1241" s="14"/>
      <c r="FX1241" s="14"/>
      <c r="FY1241" s="14"/>
      <c r="FZ1241" s="14"/>
      <c r="GA1241" s="14"/>
      <c r="GB1241" s="14"/>
      <c r="GC1241" s="14"/>
      <c r="GD1241" s="14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</row>
    <row r="1242" spans="1:196" s="286" customFormat="1">
      <c r="A1242" s="1"/>
      <c r="B1242" s="2"/>
      <c r="C1242" s="2"/>
      <c r="D1242" s="2"/>
      <c r="E1242" s="5"/>
      <c r="F1242" s="369"/>
      <c r="G1242" s="369"/>
      <c r="I1242" s="5"/>
      <c r="J1242" s="5"/>
      <c r="K1242" s="295"/>
      <c r="L1242" s="5"/>
      <c r="M1242" s="298"/>
      <c r="N1242" s="5"/>
      <c r="O1242" s="298"/>
      <c r="P1242" s="299"/>
      <c r="Q1242" s="5"/>
      <c r="R1242" s="5"/>
      <c r="S1242" s="5"/>
      <c r="T1242" s="5"/>
      <c r="U1242" s="5"/>
      <c r="V1242" s="5"/>
      <c r="W1242" s="5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/>
      <c r="DH1242" s="14"/>
      <c r="DI1242" s="14"/>
      <c r="DJ1242" s="14"/>
      <c r="DK1242" s="14"/>
      <c r="DL1242" s="14"/>
      <c r="DM1242" s="14"/>
      <c r="DN1242" s="14"/>
      <c r="DO1242" s="14"/>
      <c r="DP1242" s="14"/>
      <c r="DQ1242" s="14"/>
      <c r="DR1242" s="14"/>
      <c r="DS1242" s="14"/>
      <c r="DT1242" s="14"/>
      <c r="DU1242" s="14"/>
      <c r="DV1242" s="14"/>
      <c r="DW1242" s="14"/>
      <c r="DX1242" s="14"/>
      <c r="DY1242" s="14"/>
      <c r="DZ1242" s="14"/>
      <c r="EA1242" s="14"/>
      <c r="EB1242" s="14"/>
      <c r="EC1242" s="14"/>
      <c r="ED1242" s="14"/>
      <c r="EE1242" s="14"/>
      <c r="EF1242" s="14"/>
      <c r="EG1242" s="14"/>
      <c r="EH1242" s="14"/>
      <c r="EI1242" s="14"/>
      <c r="EJ1242" s="14"/>
      <c r="EK1242" s="14"/>
      <c r="EL1242" s="14"/>
      <c r="EM1242" s="14"/>
      <c r="EN1242" s="14"/>
      <c r="EO1242" s="14"/>
      <c r="EP1242" s="14"/>
      <c r="EQ1242" s="14"/>
      <c r="ER1242" s="14"/>
      <c r="ES1242" s="14"/>
      <c r="ET1242" s="14"/>
      <c r="EU1242" s="14"/>
      <c r="EV1242" s="14"/>
      <c r="EW1242" s="14"/>
      <c r="EX1242" s="14"/>
      <c r="EY1242" s="14"/>
      <c r="EZ1242" s="14"/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/>
      <c r="FK1242" s="14"/>
      <c r="FL1242" s="14"/>
      <c r="FM1242" s="14"/>
      <c r="FN1242" s="14"/>
      <c r="FO1242" s="14"/>
      <c r="FP1242" s="14"/>
      <c r="FQ1242" s="14"/>
      <c r="FR1242" s="14"/>
      <c r="FS1242" s="14"/>
      <c r="FT1242" s="14"/>
      <c r="FU1242" s="14"/>
      <c r="FV1242" s="14"/>
      <c r="FW1242" s="14"/>
      <c r="FX1242" s="14"/>
      <c r="FY1242" s="14"/>
      <c r="FZ1242" s="14"/>
      <c r="GA1242" s="14"/>
      <c r="GB1242" s="14"/>
      <c r="GC1242" s="14"/>
      <c r="GD1242" s="14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</row>
    <row r="1243" spans="1:196" s="286" customFormat="1">
      <c r="A1243" s="1"/>
      <c r="B1243" s="2"/>
      <c r="C1243" s="2"/>
      <c r="D1243" s="2"/>
      <c r="E1243" s="5"/>
      <c r="F1243" s="369"/>
      <c r="G1243" s="369"/>
      <c r="I1243" s="5"/>
      <c r="J1243" s="5"/>
      <c r="K1243" s="295"/>
      <c r="L1243" s="5"/>
      <c r="M1243" s="298"/>
      <c r="N1243" s="5"/>
      <c r="O1243" s="298"/>
      <c r="P1243" s="299"/>
      <c r="Q1243" s="5"/>
      <c r="R1243" s="5"/>
      <c r="S1243" s="5"/>
      <c r="T1243" s="5"/>
      <c r="U1243" s="5"/>
      <c r="V1243" s="5"/>
      <c r="W1243" s="5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/>
      <c r="DC1243" s="14"/>
      <c r="DD1243" s="14"/>
      <c r="DE1243" s="14"/>
      <c r="DF1243" s="14"/>
      <c r="DG1243" s="14"/>
      <c r="DH1243" s="14"/>
      <c r="DI1243" s="14"/>
      <c r="DJ1243" s="14"/>
      <c r="DK1243" s="14"/>
      <c r="DL1243" s="14"/>
      <c r="DM1243" s="14"/>
      <c r="DN1243" s="14"/>
      <c r="DO1243" s="14"/>
      <c r="DP1243" s="14"/>
      <c r="DQ1243" s="14"/>
      <c r="DR1243" s="14"/>
      <c r="DS1243" s="14"/>
      <c r="DT1243" s="14"/>
      <c r="DU1243" s="14"/>
      <c r="DV1243" s="14"/>
      <c r="DW1243" s="14"/>
      <c r="DX1243" s="14"/>
      <c r="DY1243" s="14"/>
      <c r="DZ1243" s="14"/>
      <c r="EA1243" s="14"/>
      <c r="EB1243" s="14"/>
      <c r="EC1243" s="14"/>
      <c r="ED1243" s="14"/>
      <c r="EE1243" s="14"/>
      <c r="EF1243" s="14"/>
      <c r="EG1243" s="14"/>
      <c r="EH1243" s="14"/>
      <c r="EI1243" s="14"/>
      <c r="EJ1243" s="14"/>
      <c r="EK1243" s="14"/>
      <c r="EL1243" s="14"/>
      <c r="EM1243" s="14"/>
      <c r="EN1243" s="14"/>
      <c r="EO1243" s="14"/>
      <c r="EP1243" s="14"/>
      <c r="EQ1243" s="14"/>
      <c r="ER1243" s="14"/>
      <c r="ES1243" s="14"/>
      <c r="ET1243" s="14"/>
      <c r="EU1243" s="14"/>
      <c r="EV1243" s="14"/>
      <c r="EW1243" s="14"/>
      <c r="EX1243" s="14"/>
      <c r="EY1243" s="14"/>
      <c r="EZ1243" s="14"/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/>
      <c r="FK1243" s="14"/>
      <c r="FL1243" s="14"/>
      <c r="FM1243" s="14"/>
      <c r="FN1243" s="14"/>
      <c r="FO1243" s="14"/>
      <c r="FP1243" s="14"/>
      <c r="FQ1243" s="14"/>
      <c r="FR1243" s="14"/>
      <c r="FS1243" s="14"/>
      <c r="FT1243" s="14"/>
      <c r="FU1243" s="14"/>
      <c r="FV1243" s="14"/>
      <c r="FW1243" s="14"/>
      <c r="FX1243" s="14"/>
      <c r="FY1243" s="14"/>
      <c r="FZ1243" s="14"/>
      <c r="GA1243" s="14"/>
      <c r="GB1243" s="14"/>
      <c r="GC1243" s="14"/>
      <c r="GD1243" s="14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</row>
    <row r="1244" spans="1:196" s="286" customFormat="1">
      <c r="A1244" s="1"/>
      <c r="B1244" s="2"/>
      <c r="C1244" s="2"/>
      <c r="D1244" s="2"/>
      <c r="E1244" s="5"/>
      <c r="F1244" s="369"/>
      <c r="G1244" s="369"/>
      <c r="I1244" s="5"/>
      <c r="J1244" s="5"/>
      <c r="K1244" s="295"/>
      <c r="L1244" s="5"/>
      <c r="M1244" s="298"/>
      <c r="N1244" s="5"/>
      <c r="O1244" s="298"/>
      <c r="P1244" s="299"/>
      <c r="Q1244" s="5"/>
      <c r="R1244" s="5"/>
      <c r="S1244" s="5"/>
      <c r="T1244" s="5"/>
      <c r="U1244" s="5"/>
      <c r="V1244" s="5"/>
      <c r="W1244" s="5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/>
      <c r="DH1244" s="14"/>
      <c r="DI1244" s="14"/>
      <c r="DJ1244" s="14"/>
      <c r="DK1244" s="14"/>
      <c r="DL1244" s="14"/>
      <c r="DM1244" s="14"/>
      <c r="DN1244" s="14"/>
      <c r="DO1244" s="14"/>
      <c r="DP1244" s="14"/>
      <c r="DQ1244" s="14"/>
      <c r="DR1244" s="14"/>
      <c r="DS1244" s="14"/>
      <c r="DT1244" s="14"/>
      <c r="DU1244" s="14"/>
      <c r="DV1244" s="14"/>
      <c r="DW1244" s="14"/>
      <c r="DX1244" s="14"/>
      <c r="DY1244" s="14"/>
      <c r="DZ1244" s="14"/>
      <c r="EA1244" s="14"/>
      <c r="EB1244" s="14"/>
      <c r="EC1244" s="14"/>
      <c r="ED1244" s="14"/>
      <c r="EE1244" s="14"/>
      <c r="EF1244" s="14"/>
      <c r="EG1244" s="14"/>
      <c r="EH1244" s="14"/>
      <c r="EI1244" s="14"/>
      <c r="EJ1244" s="14"/>
      <c r="EK1244" s="14"/>
      <c r="EL1244" s="14"/>
      <c r="EM1244" s="14"/>
      <c r="EN1244" s="14"/>
      <c r="EO1244" s="14"/>
      <c r="EP1244" s="14"/>
      <c r="EQ1244" s="14"/>
      <c r="ER1244" s="14"/>
      <c r="ES1244" s="14"/>
      <c r="ET1244" s="14"/>
      <c r="EU1244" s="14"/>
      <c r="EV1244" s="14"/>
      <c r="EW1244" s="14"/>
      <c r="EX1244" s="14"/>
      <c r="EY1244" s="14"/>
      <c r="EZ1244" s="14"/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/>
      <c r="FK1244" s="14"/>
      <c r="FL1244" s="14"/>
      <c r="FM1244" s="14"/>
      <c r="FN1244" s="14"/>
      <c r="FO1244" s="14"/>
      <c r="FP1244" s="14"/>
      <c r="FQ1244" s="14"/>
      <c r="FR1244" s="14"/>
      <c r="FS1244" s="14"/>
      <c r="FT1244" s="14"/>
      <c r="FU1244" s="14"/>
      <c r="FV1244" s="14"/>
      <c r="FW1244" s="14"/>
      <c r="FX1244" s="14"/>
      <c r="FY1244" s="14"/>
      <c r="FZ1244" s="14"/>
      <c r="GA1244" s="14"/>
      <c r="GB1244" s="14"/>
      <c r="GC1244" s="14"/>
      <c r="GD1244" s="14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</row>
    <row r="1245" spans="1:196" s="286" customFormat="1">
      <c r="A1245" s="1"/>
      <c r="B1245" s="2"/>
      <c r="C1245" s="2"/>
      <c r="D1245" s="2"/>
      <c r="E1245" s="5"/>
      <c r="F1245" s="369"/>
      <c r="G1245" s="369"/>
      <c r="I1245" s="5"/>
      <c r="J1245" s="5"/>
      <c r="K1245" s="295"/>
      <c r="L1245" s="5"/>
      <c r="M1245" s="298"/>
      <c r="N1245" s="5"/>
      <c r="O1245" s="298"/>
      <c r="P1245" s="299"/>
      <c r="Q1245" s="5"/>
      <c r="R1245" s="5"/>
      <c r="S1245" s="5"/>
      <c r="T1245" s="5"/>
      <c r="U1245" s="5"/>
      <c r="V1245" s="5"/>
      <c r="W1245" s="5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/>
      <c r="DH1245" s="14"/>
      <c r="DI1245" s="14"/>
      <c r="DJ1245" s="14"/>
      <c r="DK1245" s="14"/>
      <c r="DL1245" s="14"/>
      <c r="DM1245" s="14"/>
      <c r="DN1245" s="14"/>
      <c r="DO1245" s="14"/>
      <c r="DP1245" s="14"/>
      <c r="DQ1245" s="14"/>
      <c r="DR1245" s="14"/>
      <c r="DS1245" s="14"/>
      <c r="DT1245" s="14"/>
      <c r="DU1245" s="14"/>
      <c r="DV1245" s="14"/>
      <c r="DW1245" s="14"/>
      <c r="DX1245" s="14"/>
      <c r="DY1245" s="14"/>
      <c r="DZ1245" s="14"/>
      <c r="EA1245" s="14"/>
      <c r="EB1245" s="14"/>
      <c r="EC1245" s="14"/>
      <c r="ED1245" s="14"/>
      <c r="EE1245" s="14"/>
      <c r="EF1245" s="14"/>
      <c r="EG1245" s="14"/>
      <c r="EH1245" s="14"/>
      <c r="EI1245" s="14"/>
      <c r="EJ1245" s="14"/>
      <c r="EK1245" s="14"/>
      <c r="EL1245" s="14"/>
      <c r="EM1245" s="14"/>
      <c r="EN1245" s="14"/>
      <c r="EO1245" s="14"/>
      <c r="EP1245" s="14"/>
      <c r="EQ1245" s="14"/>
      <c r="ER1245" s="14"/>
      <c r="ES1245" s="14"/>
      <c r="ET1245" s="14"/>
      <c r="EU1245" s="14"/>
      <c r="EV1245" s="14"/>
      <c r="EW1245" s="14"/>
      <c r="EX1245" s="14"/>
      <c r="EY1245" s="14"/>
      <c r="EZ1245" s="14"/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/>
      <c r="FK1245" s="14"/>
      <c r="FL1245" s="14"/>
      <c r="FM1245" s="14"/>
      <c r="FN1245" s="14"/>
      <c r="FO1245" s="14"/>
      <c r="FP1245" s="14"/>
      <c r="FQ1245" s="14"/>
      <c r="FR1245" s="14"/>
      <c r="FS1245" s="14"/>
      <c r="FT1245" s="14"/>
      <c r="FU1245" s="14"/>
      <c r="FV1245" s="14"/>
      <c r="FW1245" s="14"/>
      <c r="FX1245" s="14"/>
      <c r="FY1245" s="14"/>
      <c r="FZ1245" s="14"/>
      <c r="GA1245" s="14"/>
      <c r="GB1245" s="14"/>
      <c r="GC1245" s="14"/>
      <c r="GD1245" s="14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</row>
    <row r="1246" spans="1:196" s="286" customFormat="1">
      <c r="A1246" s="1"/>
      <c r="B1246" s="2"/>
      <c r="C1246" s="2"/>
      <c r="D1246" s="2"/>
      <c r="E1246" s="5"/>
      <c r="F1246" s="369"/>
      <c r="G1246" s="369"/>
      <c r="I1246" s="5"/>
      <c r="J1246" s="5"/>
      <c r="K1246" s="295"/>
      <c r="L1246" s="5"/>
      <c r="M1246" s="298"/>
      <c r="N1246" s="5"/>
      <c r="O1246" s="298"/>
      <c r="P1246" s="299"/>
      <c r="Q1246" s="5"/>
      <c r="R1246" s="5"/>
      <c r="S1246" s="5"/>
      <c r="T1246" s="5"/>
      <c r="U1246" s="5"/>
      <c r="V1246" s="5"/>
      <c r="W1246" s="5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  <c r="CZ1246" s="14"/>
      <c r="DA1246" s="14"/>
      <c r="DB1246" s="14"/>
      <c r="DC1246" s="14"/>
      <c r="DD1246" s="14"/>
      <c r="DE1246" s="14"/>
      <c r="DF1246" s="14"/>
      <c r="DG1246" s="14"/>
      <c r="DH1246" s="14"/>
      <c r="DI1246" s="14"/>
      <c r="DJ1246" s="14"/>
      <c r="DK1246" s="14"/>
      <c r="DL1246" s="14"/>
      <c r="DM1246" s="14"/>
      <c r="DN1246" s="14"/>
      <c r="DO1246" s="14"/>
      <c r="DP1246" s="14"/>
      <c r="DQ1246" s="14"/>
      <c r="DR1246" s="14"/>
      <c r="DS1246" s="14"/>
      <c r="DT1246" s="14"/>
      <c r="DU1246" s="14"/>
      <c r="DV1246" s="14"/>
      <c r="DW1246" s="14"/>
      <c r="DX1246" s="14"/>
      <c r="DY1246" s="14"/>
      <c r="DZ1246" s="14"/>
      <c r="EA1246" s="14"/>
      <c r="EB1246" s="14"/>
      <c r="EC1246" s="14"/>
      <c r="ED1246" s="14"/>
      <c r="EE1246" s="14"/>
      <c r="EF1246" s="14"/>
      <c r="EG1246" s="14"/>
      <c r="EH1246" s="14"/>
      <c r="EI1246" s="14"/>
      <c r="EJ1246" s="14"/>
      <c r="EK1246" s="14"/>
      <c r="EL1246" s="14"/>
      <c r="EM1246" s="14"/>
      <c r="EN1246" s="14"/>
      <c r="EO1246" s="14"/>
      <c r="EP1246" s="14"/>
      <c r="EQ1246" s="14"/>
      <c r="ER1246" s="14"/>
      <c r="ES1246" s="14"/>
      <c r="ET1246" s="14"/>
      <c r="EU1246" s="14"/>
      <c r="EV1246" s="14"/>
      <c r="EW1246" s="14"/>
      <c r="EX1246" s="14"/>
      <c r="EY1246" s="14"/>
      <c r="EZ1246" s="14"/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/>
      <c r="FK1246" s="14"/>
      <c r="FL1246" s="14"/>
      <c r="FM1246" s="14"/>
      <c r="FN1246" s="14"/>
      <c r="FO1246" s="14"/>
      <c r="FP1246" s="14"/>
      <c r="FQ1246" s="14"/>
      <c r="FR1246" s="14"/>
      <c r="FS1246" s="14"/>
      <c r="FT1246" s="14"/>
      <c r="FU1246" s="14"/>
      <c r="FV1246" s="14"/>
      <c r="FW1246" s="14"/>
      <c r="FX1246" s="14"/>
      <c r="FY1246" s="14"/>
      <c r="FZ1246" s="14"/>
      <c r="GA1246" s="14"/>
      <c r="GB1246" s="14"/>
      <c r="GC1246" s="14"/>
      <c r="GD1246" s="14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</row>
    <row r="1247" spans="1:196" s="286" customFormat="1">
      <c r="A1247" s="1"/>
      <c r="B1247" s="2"/>
      <c r="C1247" s="2"/>
      <c r="D1247" s="2"/>
      <c r="E1247" s="5"/>
      <c r="F1247" s="369"/>
      <c r="G1247" s="369"/>
      <c r="I1247" s="5"/>
      <c r="J1247" s="5"/>
      <c r="K1247" s="295"/>
      <c r="L1247" s="5"/>
      <c r="M1247" s="298"/>
      <c r="N1247" s="5"/>
      <c r="O1247" s="298"/>
      <c r="P1247" s="299"/>
      <c r="Q1247" s="5"/>
      <c r="R1247" s="5"/>
      <c r="S1247" s="5"/>
      <c r="T1247" s="5"/>
      <c r="U1247" s="5"/>
      <c r="V1247" s="5"/>
      <c r="W1247" s="5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  <c r="DA1247" s="14"/>
      <c r="DB1247" s="14"/>
      <c r="DC1247" s="14"/>
      <c r="DD1247" s="14"/>
      <c r="DE1247" s="14"/>
      <c r="DF1247" s="14"/>
      <c r="DG1247" s="14"/>
      <c r="DH1247" s="14"/>
      <c r="DI1247" s="14"/>
      <c r="DJ1247" s="14"/>
      <c r="DK1247" s="14"/>
      <c r="DL1247" s="14"/>
      <c r="DM1247" s="14"/>
      <c r="DN1247" s="14"/>
      <c r="DO1247" s="14"/>
      <c r="DP1247" s="14"/>
      <c r="DQ1247" s="14"/>
      <c r="DR1247" s="14"/>
      <c r="DS1247" s="14"/>
      <c r="DT1247" s="14"/>
      <c r="DU1247" s="14"/>
      <c r="DV1247" s="14"/>
      <c r="DW1247" s="14"/>
      <c r="DX1247" s="14"/>
      <c r="DY1247" s="14"/>
      <c r="DZ1247" s="14"/>
      <c r="EA1247" s="14"/>
      <c r="EB1247" s="14"/>
      <c r="EC1247" s="14"/>
      <c r="ED1247" s="14"/>
      <c r="EE1247" s="14"/>
      <c r="EF1247" s="14"/>
      <c r="EG1247" s="14"/>
      <c r="EH1247" s="14"/>
      <c r="EI1247" s="14"/>
      <c r="EJ1247" s="14"/>
      <c r="EK1247" s="14"/>
      <c r="EL1247" s="14"/>
      <c r="EM1247" s="14"/>
      <c r="EN1247" s="14"/>
      <c r="EO1247" s="14"/>
      <c r="EP1247" s="14"/>
      <c r="EQ1247" s="14"/>
      <c r="ER1247" s="14"/>
      <c r="ES1247" s="14"/>
      <c r="ET1247" s="14"/>
      <c r="EU1247" s="14"/>
      <c r="EV1247" s="14"/>
      <c r="EW1247" s="14"/>
      <c r="EX1247" s="14"/>
      <c r="EY1247" s="14"/>
      <c r="EZ1247" s="14"/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/>
      <c r="FK1247" s="14"/>
      <c r="FL1247" s="14"/>
      <c r="FM1247" s="14"/>
      <c r="FN1247" s="14"/>
      <c r="FO1247" s="14"/>
      <c r="FP1247" s="14"/>
      <c r="FQ1247" s="14"/>
      <c r="FR1247" s="14"/>
      <c r="FS1247" s="14"/>
      <c r="FT1247" s="14"/>
      <c r="FU1247" s="14"/>
      <c r="FV1247" s="14"/>
      <c r="FW1247" s="14"/>
      <c r="FX1247" s="14"/>
      <c r="FY1247" s="14"/>
      <c r="FZ1247" s="14"/>
      <c r="GA1247" s="14"/>
      <c r="GB1247" s="14"/>
      <c r="GC1247" s="14"/>
      <c r="GD1247" s="14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</row>
    <row r="1248" spans="1:196" s="286" customFormat="1">
      <c r="A1248" s="1"/>
      <c r="B1248" s="2"/>
      <c r="C1248" s="2"/>
      <c r="D1248" s="2"/>
      <c r="E1248" s="5"/>
      <c r="F1248" s="369"/>
      <c r="G1248" s="369"/>
      <c r="I1248" s="5"/>
      <c r="J1248" s="5"/>
      <c r="K1248" s="295"/>
      <c r="L1248" s="5"/>
      <c r="M1248" s="298"/>
      <c r="N1248" s="5"/>
      <c r="O1248" s="298"/>
      <c r="P1248" s="299"/>
      <c r="Q1248" s="5"/>
      <c r="R1248" s="5"/>
      <c r="S1248" s="5"/>
      <c r="T1248" s="5"/>
      <c r="U1248" s="5"/>
      <c r="V1248" s="5"/>
      <c r="W1248" s="5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  <c r="CZ1248" s="14"/>
      <c r="DA1248" s="14"/>
      <c r="DB1248" s="14"/>
      <c r="DC1248" s="14"/>
      <c r="DD1248" s="14"/>
      <c r="DE1248" s="14"/>
      <c r="DF1248" s="14"/>
      <c r="DG1248" s="14"/>
      <c r="DH1248" s="14"/>
      <c r="DI1248" s="14"/>
      <c r="DJ1248" s="14"/>
      <c r="DK1248" s="14"/>
      <c r="DL1248" s="14"/>
      <c r="DM1248" s="14"/>
      <c r="DN1248" s="14"/>
      <c r="DO1248" s="14"/>
      <c r="DP1248" s="14"/>
      <c r="DQ1248" s="14"/>
      <c r="DR1248" s="14"/>
      <c r="DS1248" s="14"/>
      <c r="DT1248" s="14"/>
      <c r="DU1248" s="14"/>
      <c r="DV1248" s="14"/>
      <c r="DW1248" s="14"/>
      <c r="DX1248" s="14"/>
      <c r="DY1248" s="14"/>
      <c r="DZ1248" s="14"/>
      <c r="EA1248" s="14"/>
      <c r="EB1248" s="14"/>
      <c r="EC1248" s="14"/>
      <c r="ED1248" s="14"/>
      <c r="EE1248" s="14"/>
      <c r="EF1248" s="14"/>
      <c r="EG1248" s="14"/>
      <c r="EH1248" s="14"/>
      <c r="EI1248" s="14"/>
      <c r="EJ1248" s="14"/>
      <c r="EK1248" s="14"/>
      <c r="EL1248" s="14"/>
      <c r="EM1248" s="14"/>
      <c r="EN1248" s="14"/>
      <c r="EO1248" s="14"/>
      <c r="EP1248" s="14"/>
      <c r="EQ1248" s="14"/>
      <c r="ER1248" s="14"/>
      <c r="ES1248" s="14"/>
      <c r="ET1248" s="14"/>
      <c r="EU1248" s="14"/>
      <c r="EV1248" s="14"/>
      <c r="EW1248" s="14"/>
      <c r="EX1248" s="14"/>
      <c r="EY1248" s="14"/>
      <c r="EZ1248" s="14"/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/>
      <c r="FK1248" s="14"/>
      <c r="FL1248" s="14"/>
      <c r="FM1248" s="14"/>
      <c r="FN1248" s="14"/>
      <c r="FO1248" s="14"/>
      <c r="FP1248" s="14"/>
      <c r="FQ1248" s="14"/>
      <c r="FR1248" s="14"/>
      <c r="FS1248" s="14"/>
      <c r="FT1248" s="14"/>
      <c r="FU1248" s="14"/>
      <c r="FV1248" s="14"/>
      <c r="FW1248" s="14"/>
      <c r="FX1248" s="14"/>
      <c r="FY1248" s="14"/>
      <c r="FZ1248" s="14"/>
      <c r="GA1248" s="14"/>
      <c r="GB1248" s="14"/>
      <c r="GC1248" s="14"/>
      <c r="GD1248" s="14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</row>
    <row r="1249" spans="1:196" s="286" customFormat="1">
      <c r="A1249" s="1"/>
      <c r="B1249" s="2"/>
      <c r="C1249" s="2"/>
      <c r="D1249" s="2"/>
      <c r="E1249" s="5"/>
      <c r="F1249" s="369"/>
      <c r="G1249" s="369"/>
      <c r="I1249" s="5"/>
      <c r="J1249" s="5"/>
      <c r="K1249" s="295"/>
      <c r="L1249" s="5"/>
      <c r="M1249" s="298"/>
      <c r="N1249" s="5"/>
      <c r="O1249" s="298"/>
      <c r="P1249" s="299"/>
      <c r="Q1249" s="5"/>
      <c r="R1249" s="5"/>
      <c r="S1249" s="5"/>
      <c r="T1249" s="5"/>
      <c r="U1249" s="5"/>
      <c r="V1249" s="5"/>
      <c r="W1249" s="5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  <c r="CZ1249" s="14"/>
      <c r="DA1249" s="14"/>
      <c r="DB1249" s="14"/>
      <c r="DC1249" s="14"/>
      <c r="DD1249" s="14"/>
      <c r="DE1249" s="14"/>
      <c r="DF1249" s="14"/>
      <c r="DG1249" s="14"/>
      <c r="DH1249" s="14"/>
      <c r="DI1249" s="14"/>
      <c r="DJ1249" s="14"/>
      <c r="DK1249" s="14"/>
      <c r="DL1249" s="14"/>
      <c r="DM1249" s="14"/>
      <c r="DN1249" s="14"/>
      <c r="DO1249" s="14"/>
      <c r="DP1249" s="14"/>
      <c r="DQ1249" s="14"/>
      <c r="DR1249" s="14"/>
      <c r="DS1249" s="14"/>
      <c r="DT1249" s="14"/>
      <c r="DU1249" s="14"/>
      <c r="DV1249" s="14"/>
      <c r="DW1249" s="14"/>
      <c r="DX1249" s="14"/>
      <c r="DY1249" s="14"/>
      <c r="DZ1249" s="14"/>
      <c r="EA1249" s="14"/>
      <c r="EB1249" s="14"/>
      <c r="EC1249" s="14"/>
      <c r="ED1249" s="14"/>
      <c r="EE1249" s="14"/>
      <c r="EF1249" s="14"/>
      <c r="EG1249" s="14"/>
      <c r="EH1249" s="14"/>
      <c r="EI1249" s="14"/>
      <c r="EJ1249" s="14"/>
      <c r="EK1249" s="14"/>
      <c r="EL1249" s="14"/>
      <c r="EM1249" s="14"/>
      <c r="EN1249" s="14"/>
      <c r="EO1249" s="14"/>
      <c r="EP1249" s="14"/>
      <c r="EQ1249" s="14"/>
      <c r="ER1249" s="14"/>
      <c r="ES1249" s="14"/>
      <c r="ET1249" s="14"/>
      <c r="EU1249" s="14"/>
      <c r="EV1249" s="14"/>
      <c r="EW1249" s="14"/>
      <c r="EX1249" s="14"/>
      <c r="EY1249" s="14"/>
      <c r="EZ1249" s="14"/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/>
      <c r="FK1249" s="14"/>
      <c r="FL1249" s="14"/>
      <c r="FM1249" s="14"/>
      <c r="FN1249" s="14"/>
      <c r="FO1249" s="14"/>
      <c r="FP1249" s="14"/>
      <c r="FQ1249" s="14"/>
      <c r="FR1249" s="14"/>
      <c r="FS1249" s="14"/>
      <c r="FT1249" s="14"/>
      <c r="FU1249" s="14"/>
      <c r="FV1249" s="14"/>
      <c r="FW1249" s="14"/>
      <c r="FX1249" s="14"/>
      <c r="FY1249" s="14"/>
      <c r="FZ1249" s="14"/>
      <c r="GA1249" s="14"/>
      <c r="GB1249" s="14"/>
      <c r="GC1249" s="14"/>
      <c r="GD1249" s="14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</row>
    <row r="1250" spans="1:196" s="286" customFormat="1">
      <c r="A1250" s="1"/>
      <c r="B1250" s="2"/>
      <c r="C1250" s="2"/>
      <c r="D1250" s="2"/>
      <c r="E1250" s="5"/>
      <c r="F1250" s="369"/>
      <c r="G1250" s="369"/>
      <c r="I1250" s="5"/>
      <c r="J1250" s="5"/>
      <c r="K1250" s="295"/>
      <c r="L1250" s="5"/>
      <c r="M1250" s="298"/>
      <c r="N1250" s="5"/>
      <c r="O1250" s="298"/>
      <c r="P1250" s="299"/>
      <c r="Q1250" s="5"/>
      <c r="R1250" s="5"/>
      <c r="S1250" s="5"/>
      <c r="T1250" s="5"/>
      <c r="U1250" s="5"/>
      <c r="V1250" s="5"/>
      <c r="W1250" s="5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  <c r="CZ1250" s="14"/>
      <c r="DA1250" s="14"/>
      <c r="DB1250" s="14"/>
      <c r="DC1250" s="14"/>
      <c r="DD1250" s="14"/>
      <c r="DE1250" s="14"/>
      <c r="DF1250" s="14"/>
      <c r="DG1250" s="14"/>
      <c r="DH1250" s="14"/>
      <c r="DI1250" s="14"/>
      <c r="DJ1250" s="14"/>
      <c r="DK1250" s="14"/>
      <c r="DL1250" s="14"/>
      <c r="DM1250" s="14"/>
      <c r="DN1250" s="14"/>
      <c r="DO1250" s="14"/>
      <c r="DP1250" s="14"/>
      <c r="DQ1250" s="14"/>
      <c r="DR1250" s="14"/>
      <c r="DS1250" s="14"/>
      <c r="DT1250" s="14"/>
      <c r="DU1250" s="14"/>
      <c r="DV1250" s="14"/>
      <c r="DW1250" s="14"/>
      <c r="DX1250" s="14"/>
      <c r="DY1250" s="14"/>
      <c r="DZ1250" s="14"/>
      <c r="EA1250" s="14"/>
      <c r="EB1250" s="14"/>
      <c r="EC1250" s="14"/>
      <c r="ED1250" s="14"/>
      <c r="EE1250" s="14"/>
      <c r="EF1250" s="14"/>
      <c r="EG1250" s="14"/>
      <c r="EH1250" s="14"/>
      <c r="EI1250" s="14"/>
      <c r="EJ1250" s="14"/>
      <c r="EK1250" s="14"/>
      <c r="EL1250" s="14"/>
      <c r="EM1250" s="14"/>
      <c r="EN1250" s="14"/>
      <c r="EO1250" s="14"/>
      <c r="EP1250" s="14"/>
      <c r="EQ1250" s="14"/>
      <c r="ER1250" s="14"/>
      <c r="ES1250" s="14"/>
      <c r="ET1250" s="14"/>
      <c r="EU1250" s="14"/>
      <c r="EV1250" s="14"/>
      <c r="EW1250" s="14"/>
      <c r="EX1250" s="14"/>
      <c r="EY1250" s="14"/>
      <c r="EZ1250" s="14"/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/>
      <c r="FK1250" s="14"/>
      <c r="FL1250" s="14"/>
      <c r="FM1250" s="14"/>
      <c r="FN1250" s="14"/>
      <c r="FO1250" s="14"/>
      <c r="FP1250" s="14"/>
      <c r="FQ1250" s="14"/>
      <c r="FR1250" s="14"/>
      <c r="FS1250" s="14"/>
      <c r="FT1250" s="14"/>
      <c r="FU1250" s="14"/>
      <c r="FV1250" s="14"/>
      <c r="FW1250" s="14"/>
      <c r="FX1250" s="14"/>
      <c r="FY1250" s="14"/>
      <c r="FZ1250" s="14"/>
      <c r="GA1250" s="14"/>
      <c r="GB1250" s="14"/>
      <c r="GC1250" s="14"/>
      <c r="GD1250" s="14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</row>
    <row r="1251" spans="1:196" s="286" customFormat="1">
      <c r="A1251" s="1"/>
      <c r="B1251" s="2"/>
      <c r="C1251" s="2"/>
      <c r="D1251" s="2"/>
      <c r="E1251" s="5"/>
      <c r="F1251" s="369"/>
      <c r="G1251" s="369"/>
      <c r="I1251" s="5"/>
      <c r="J1251" s="5"/>
      <c r="K1251" s="295"/>
      <c r="L1251" s="5"/>
      <c r="M1251" s="298"/>
      <c r="N1251" s="5"/>
      <c r="O1251" s="298"/>
      <c r="P1251" s="299"/>
      <c r="Q1251" s="5"/>
      <c r="R1251" s="5"/>
      <c r="S1251" s="5"/>
      <c r="T1251" s="5"/>
      <c r="U1251" s="5"/>
      <c r="V1251" s="5"/>
      <c r="W1251" s="5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/>
      <c r="DH1251" s="14"/>
      <c r="DI1251" s="14"/>
      <c r="DJ1251" s="14"/>
      <c r="DK1251" s="14"/>
      <c r="DL1251" s="14"/>
      <c r="DM1251" s="14"/>
      <c r="DN1251" s="14"/>
      <c r="DO1251" s="14"/>
      <c r="DP1251" s="14"/>
      <c r="DQ1251" s="14"/>
      <c r="DR1251" s="14"/>
      <c r="DS1251" s="14"/>
      <c r="DT1251" s="14"/>
      <c r="DU1251" s="14"/>
      <c r="DV1251" s="14"/>
      <c r="DW1251" s="14"/>
      <c r="DX1251" s="14"/>
      <c r="DY1251" s="14"/>
      <c r="DZ1251" s="14"/>
      <c r="EA1251" s="14"/>
      <c r="EB1251" s="14"/>
      <c r="EC1251" s="14"/>
      <c r="ED1251" s="14"/>
      <c r="EE1251" s="14"/>
      <c r="EF1251" s="14"/>
      <c r="EG1251" s="14"/>
      <c r="EH1251" s="14"/>
      <c r="EI1251" s="14"/>
      <c r="EJ1251" s="14"/>
      <c r="EK1251" s="14"/>
      <c r="EL1251" s="14"/>
      <c r="EM1251" s="14"/>
      <c r="EN1251" s="14"/>
      <c r="EO1251" s="14"/>
      <c r="EP1251" s="14"/>
      <c r="EQ1251" s="14"/>
      <c r="ER1251" s="14"/>
      <c r="ES1251" s="14"/>
      <c r="ET1251" s="14"/>
      <c r="EU1251" s="14"/>
      <c r="EV1251" s="14"/>
      <c r="EW1251" s="14"/>
      <c r="EX1251" s="14"/>
      <c r="EY1251" s="14"/>
      <c r="EZ1251" s="14"/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/>
      <c r="FK1251" s="14"/>
      <c r="FL1251" s="14"/>
      <c r="FM1251" s="14"/>
      <c r="FN1251" s="14"/>
      <c r="FO1251" s="14"/>
      <c r="FP1251" s="14"/>
      <c r="FQ1251" s="14"/>
      <c r="FR1251" s="14"/>
      <c r="FS1251" s="14"/>
      <c r="FT1251" s="14"/>
      <c r="FU1251" s="14"/>
      <c r="FV1251" s="14"/>
      <c r="FW1251" s="14"/>
      <c r="FX1251" s="14"/>
      <c r="FY1251" s="14"/>
      <c r="FZ1251" s="14"/>
      <c r="GA1251" s="14"/>
      <c r="GB1251" s="14"/>
      <c r="GC1251" s="14"/>
      <c r="GD1251" s="14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</row>
    <row r="1252" spans="1:196" s="286" customFormat="1">
      <c r="A1252" s="1"/>
      <c r="B1252" s="2"/>
      <c r="C1252" s="2"/>
      <c r="D1252" s="2"/>
      <c r="E1252" s="5"/>
      <c r="F1252" s="369"/>
      <c r="G1252" s="369"/>
      <c r="I1252" s="5"/>
      <c r="J1252" s="5"/>
      <c r="K1252" s="295"/>
      <c r="L1252" s="5"/>
      <c r="M1252" s="298"/>
      <c r="N1252" s="5"/>
      <c r="O1252" s="298"/>
      <c r="P1252" s="299"/>
      <c r="Q1252" s="5"/>
      <c r="R1252" s="5"/>
      <c r="S1252" s="5"/>
      <c r="T1252" s="5"/>
      <c r="U1252" s="5"/>
      <c r="V1252" s="5"/>
      <c r="W1252" s="5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  <c r="CZ1252" s="14"/>
      <c r="DA1252" s="14"/>
      <c r="DB1252" s="14"/>
      <c r="DC1252" s="14"/>
      <c r="DD1252" s="14"/>
      <c r="DE1252" s="14"/>
      <c r="DF1252" s="14"/>
      <c r="DG1252" s="14"/>
      <c r="DH1252" s="14"/>
      <c r="DI1252" s="14"/>
      <c r="DJ1252" s="14"/>
      <c r="DK1252" s="14"/>
      <c r="DL1252" s="14"/>
      <c r="DM1252" s="14"/>
      <c r="DN1252" s="14"/>
      <c r="DO1252" s="14"/>
      <c r="DP1252" s="14"/>
      <c r="DQ1252" s="14"/>
      <c r="DR1252" s="14"/>
      <c r="DS1252" s="14"/>
      <c r="DT1252" s="14"/>
      <c r="DU1252" s="14"/>
      <c r="DV1252" s="14"/>
      <c r="DW1252" s="14"/>
      <c r="DX1252" s="14"/>
      <c r="DY1252" s="14"/>
      <c r="DZ1252" s="14"/>
      <c r="EA1252" s="14"/>
      <c r="EB1252" s="14"/>
      <c r="EC1252" s="14"/>
      <c r="ED1252" s="14"/>
      <c r="EE1252" s="14"/>
      <c r="EF1252" s="14"/>
      <c r="EG1252" s="14"/>
      <c r="EH1252" s="14"/>
      <c r="EI1252" s="14"/>
      <c r="EJ1252" s="14"/>
      <c r="EK1252" s="14"/>
      <c r="EL1252" s="14"/>
      <c r="EM1252" s="14"/>
      <c r="EN1252" s="14"/>
      <c r="EO1252" s="14"/>
      <c r="EP1252" s="14"/>
      <c r="EQ1252" s="14"/>
      <c r="ER1252" s="14"/>
      <c r="ES1252" s="14"/>
      <c r="ET1252" s="14"/>
      <c r="EU1252" s="14"/>
      <c r="EV1252" s="14"/>
      <c r="EW1252" s="14"/>
      <c r="EX1252" s="14"/>
      <c r="EY1252" s="14"/>
      <c r="EZ1252" s="14"/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/>
      <c r="FK1252" s="14"/>
      <c r="FL1252" s="14"/>
      <c r="FM1252" s="14"/>
      <c r="FN1252" s="14"/>
      <c r="FO1252" s="14"/>
      <c r="FP1252" s="14"/>
      <c r="FQ1252" s="14"/>
      <c r="FR1252" s="14"/>
      <c r="FS1252" s="14"/>
      <c r="FT1252" s="14"/>
      <c r="FU1252" s="14"/>
      <c r="FV1252" s="14"/>
      <c r="FW1252" s="14"/>
      <c r="FX1252" s="14"/>
      <c r="FY1252" s="14"/>
      <c r="FZ1252" s="14"/>
      <c r="GA1252" s="14"/>
      <c r="GB1252" s="14"/>
      <c r="GC1252" s="14"/>
      <c r="GD1252" s="14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</row>
    <row r="1253" spans="1:196" s="286" customFormat="1">
      <c r="A1253" s="1"/>
      <c r="B1253" s="2"/>
      <c r="C1253" s="2"/>
      <c r="D1253" s="2"/>
      <c r="E1253" s="5"/>
      <c r="F1253" s="369"/>
      <c r="G1253" s="369"/>
      <c r="I1253" s="5"/>
      <c r="J1253" s="5"/>
      <c r="K1253" s="295"/>
      <c r="L1253" s="5"/>
      <c r="M1253" s="298"/>
      <c r="N1253" s="5"/>
      <c r="O1253" s="298"/>
      <c r="P1253" s="299"/>
      <c r="Q1253" s="5"/>
      <c r="R1253" s="5"/>
      <c r="S1253" s="5"/>
      <c r="T1253" s="5"/>
      <c r="U1253" s="5"/>
      <c r="V1253" s="5"/>
      <c r="W1253" s="5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  <c r="CZ1253" s="14"/>
      <c r="DA1253" s="14"/>
      <c r="DB1253" s="14"/>
      <c r="DC1253" s="14"/>
      <c r="DD1253" s="14"/>
      <c r="DE1253" s="14"/>
      <c r="DF1253" s="14"/>
      <c r="DG1253" s="14"/>
      <c r="DH1253" s="14"/>
      <c r="DI1253" s="14"/>
      <c r="DJ1253" s="14"/>
      <c r="DK1253" s="14"/>
      <c r="DL1253" s="14"/>
      <c r="DM1253" s="14"/>
      <c r="DN1253" s="14"/>
      <c r="DO1253" s="14"/>
      <c r="DP1253" s="14"/>
      <c r="DQ1253" s="14"/>
      <c r="DR1253" s="14"/>
      <c r="DS1253" s="14"/>
      <c r="DT1253" s="14"/>
      <c r="DU1253" s="14"/>
      <c r="DV1253" s="14"/>
      <c r="DW1253" s="14"/>
      <c r="DX1253" s="14"/>
      <c r="DY1253" s="14"/>
      <c r="DZ1253" s="14"/>
      <c r="EA1253" s="14"/>
      <c r="EB1253" s="14"/>
      <c r="EC1253" s="14"/>
      <c r="ED1253" s="14"/>
      <c r="EE1253" s="14"/>
      <c r="EF1253" s="14"/>
      <c r="EG1253" s="14"/>
      <c r="EH1253" s="14"/>
      <c r="EI1253" s="14"/>
      <c r="EJ1253" s="14"/>
      <c r="EK1253" s="14"/>
      <c r="EL1253" s="14"/>
      <c r="EM1253" s="14"/>
      <c r="EN1253" s="14"/>
      <c r="EO1253" s="14"/>
      <c r="EP1253" s="14"/>
      <c r="EQ1253" s="14"/>
      <c r="ER1253" s="14"/>
      <c r="ES1253" s="14"/>
      <c r="ET1253" s="14"/>
      <c r="EU1253" s="14"/>
      <c r="EV1253" s="14"/>
      <c r="EW1253" s="14"/>
      <c r="EX1253" s="14"/>
      <c r="EY1253" s="14"/>
      <c r="EZ1253" s="14"/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/>
      <c r="FK1253" s="14"/>
      <c r="FL1253" s="14"/>
      <c r="FM1253" s="14"/>
      <c r="FN1253" s="14"/>
      <c r="FO1253" s="14"/>
      <c r="FP1253" s="14"/>
      <c r="FQ1253" s="14"/>
      <c r="FR1253" s="14"/>
      <c r="FS1253" s="14"/>
      <c r="FT1253" s="14"/>
      <c r="FU1253" s="14"/>
      <c r="FV1253" s="14"/>
      <c r="FW1253" s="14"/>
      <c r="FX1253" s="14"/>
      <c r="FY1253" s="14"/>
      <c r="FZ1253" s="14"/>
      <c r="GA1253" s="14"/>
      <c r="GB1253" s="14"/>
      <c r="GC1253" s="14"/>
      <c r="GD1253" s="14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</row>
    <row r="1254" spans="1:196" s="286" customFormat="1">
      <c r="A1254" s="1"/>
      <c r="B1254" s="2"/>
      <c r="C1254" s="2"/>
      <c r="D1254" s="2"/>
      <c r="E1254" s="5"/>
      <c r="F1254" s="369"/>
      <c r="G1254" s="369"/>
      <c r="I1254" s="5"/>
      <c r="J1254" s="5"/>
      <c r="K1254" s="295"/>
      <c r="L1254" s="5"/>
      <c r="M1254" s="298"/>
      <c r="N1254" s="5"/>
      <c r="O1254" s="298"/>
      <c r="P1254" s="299"/>
      <c r="Q1254" s="5"/>
      <c r="R1254" s="5"/>
      <c r="S1254" s="5"/>
      <c r="T1254" s="5"/>
      <c r="U1254" s="5"/>
      <c r="V1254" s="5"/>
      <c r="W1254" s="5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/>
      <c r="DH1254" s="14"/>
      <c r="DI1254" s="14"/>
      <c r="DJ1254" s="14"/>
      <c r="DK1254" s="14"/>
      <c r="DL1254" s="14"/>
      <c r="DM1254" s="14"/>
      <c r="DN1254" s="14"/>
      <c r="DO1254" s="14"/>
      <c r="DP1254" s="14"/>
      <c r="DQ1254" s="14"/>
      <c r="DR1254" s="14"/>
      <c r="DS1254" s="14"/>
      <c r="DT1254" s="14"/>
      <c r="DU1254" s="14"/>
      <c r="DV1254" s="14"/>
      <c r="DW1254" s="14"/>
      <c r="DX1254" s="14"/>
      <c r="DY1254" s="14"/>
      <c r="DZ1254" s="14"/>
      <c r="EA1254" s="14"/>
      <c r="EB1254" s="14"/>
      <c r="EC1254" s="14"/>
      <c r="ED1254" s="14"/>
      <c r="EE1254" s="14"/>
      <c r="EF1254" s="14"/>
      <c r="EG1254" s="14"/>
      <c r="EH1254" s="14"/>
      <c r="EI1254" s="14"/>
      <c r="EJ1254" s="14"/>
      <c r="EK1254" s="14"/>
      <c r="EL1254" s="14"/>
      <c r="EM1254" s="14"/>
      <c r="EN1254" s="14"/>
      <c r="EO1254" s="14"/>
      <c r="EP1254" s="14"/>
      <c r="EQ1254" s="14"/>
      <c r="ER1254" s="14"/>
      <c r="ES1254" s="14"/>
      <c r="ET1254" s="14"/>
      <c r="EU1254" s="14"/>
      <c r="EV1254" s="14"/>
      <c r="EW1254" s="14"/>
      <c r="EX1254" s="14"/>
      <c r="EY1254" s="14"/>
      <c r="EZ1254" s="14"/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/>
      <c r="FK1254" s="14"/>
      <c r="FL1254" s="14"/>
      <c r="FM1254" s="14"/>
      <c r="FN1254" s="14"/>
      <c r="FO1254" s="14"/>
      <c r="FP1254" s="14"/>
      <c r="FQ1254" s="14"/>
      <c r="FR1254" s="14"/>
      <c r="FS1254" s="14"/>
      <c r="FT1254" s="14"/>
      <c r="FU1254" s="14"/>
      <c r="FV1254" s="14"/>
      <c r="FW1254" s="14"/>
      <c r="FX1254" s="14"/>
      <c r="FY1254" s="14"/>
      <c r="FZ1254" s="14"/>
      <c r="GA1254" s="14"/>
      <c r="GB1254" s="14"/>
      <c r="GC1254" s="14"/>
      <c r="GD1254" s="14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</row>
    <row r="1255" spans="1:196" s="286" customFormat="1">
      <c r="A1255" s="1"/>
      <c r="B1255" s="2"/>
      <c r="C1255" s="2"/>
      <c r="D1255" s="2"/>
      <c r="E1255" s="5"/>
      <c r="F1255" s="369"/>
      <c r="G1255" s="369"/>
      <c r="I1255" s="5"/>
      <c r="J1255" s="5"/>
      <c r="K1255" s="295"/>
      <c r="L1255" s="5"/>
      <c r="M1255" s="298"/>
      <c r="N1255" s="5"/>
      <c r="O1255" s="298"/>
      <c r="P1255" s="299"/>
      <c r="Q1255" s="5"/>
      <c r="R1255" s="5"/>
      <c r="S1255" s="5"/>
      <c r="T1255" s="5"/>
      <c r="U1255" s="5"/>
      <c r="V1255" s="5"/>
      <c r="W1255" s="5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  <c r="DA1255" s="14"/>
      <c r="DB1255" s="14"/>
      <c r="DC1255" s="14"/>
      <c r="DD1255" s="14"/>
      <c r="DE1255" s="14"/>
      <c r="DF1255" s="14"/>
      <c r="DG1255" s="14"/>
      <c r="DH1255" s="14"/>
      <c r="DI1255" s="14"/>
      <c r="DJ1255" s="14"/>
      <c r="DK1255" s="14"/>
      <c r="DL1255" s="14"/>
      <c r="DM1255" s="14"/>
      <c r="DN1255" s="14"/>
      <c r="DO1255" s="14"/>
      <c r="DP1255" s="14"/>
      <c r="DQ1255" s="14"/>
      <c r="DR1255" s="14"/>
      <c r="DS1255" s="14"/>
      <c r="DT1255" s="14"/>
      <c r="DU1255" s="14"/>
      <c r="DV1255" s="14"/>
      <c r="DW1255" s="14"/>
      <c r="DX1255" s="14"/>
      <c r="DY1255" s="14"/>
      <c r="DZ1255" s="14"/>
      <c r="EA1255" s="14"/>
      <c r="EB1255" s="14"/>
      <c r="EC1255" s="14"/>
      <c r="ED1255" s="14"/>
      <c r="EE1255" s="14"/>
      <c r="EF1255" s="14"/>
      <c r="EG1255" s="14"/>
      <c r="EH1255" s="14"/>
      <c r="EI1255" s="14"/>
      <c r="EJ1255" s="14"/>
      <c r="EK1255" s="14"/>
      <c r="EL1255" s="14"/>
      <c r="EM1255" s="14"/>
      <c r="EN1255" s="14"/>
      <c r="EO1255" s="14"/>
      <c r="EP1255" s="14"/>
      <c r="EQ1255" s="14"/>
      <c r="ER1255" s="14"/>
      <c r="ES1255" s="14"/>
      <c r="ET1255" s="14"/>
      <c r="EU1255" s="14"/>
      <c r="EV1255" s="14"/>
      <c r="EW1255" s="14"/>
      <c r="EX1255" s="14"/>
      <c r="EY1255" s="14"/>
      <c r="EZ1255" s="14"/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/>
      <c r="FK1255" s="14"/>
      <c r="FL1255" s="14"/>
      <c r="FM1255" s="14"/>
      <c r="FN1255" s="14"/>
      <c r="FO1255" s="14"/>
      <c r="FP1255" s="14"/>
      <c r="FQ1255" s="14"/>
      <c r="FR1255" s="14"/>
      <c r="FS1255" s="14"/>
      <c r="FT1255" s="14"/>
      <c r="FU1255" s="14"/>
      <c r="FV1255" s="14"/>
      <c r="FW1255" s="14"/>
      <c r="FX1255" s="14"/>
      <c r="FY1255" s="14"/>
      <c r="FZ1255" s="14"/>
      <c r="GA1255" s="14"/>
      <c r="GB1255" s="14"/>
      <c r="GC1255" s="14"/>
      <c r="GD1255" s="14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</row>
    <row r="1256" spans="1:196" s="286" customFormat="1">
      <c r="A1256" s="1"/>
      <c r="B1256" s="2"/>
      <c r="C1256" s="2"/>
      <c r="D1256" s="2"/>
      <c r="E1256" s="5"/>
      <c r="F1256" s="369"/>
      <c r="G1256" s="369"/>
      <c r="I1256" s="5"/>
      <c r="J1256" s="5"/>
      <c r="K1256" s="295"/>
      <c r="L1256" s="5"/>
      <c r="M1256" s="298"/>
      <c r="N1256" s="5"/>
      <c r="O1256" s="298"/>
      <c r="P1256" s="299"/>
      <c r="Q1256" s="5"/>
      <c r="R1256" s="5"/>
      <c r="S1256" s="5"/>
      <c r="T1256" s="5"/>
      <c r="U1256" s="5"/>
      <c r="V1256" s="5"/>
      <c r="W1256" s="5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/>
      <c r="DH1256" s="14"/>
      <c r="DI1256" s="14"/>
      <c r="DJ1256" s="14"/>
      <c r="DK1256" s="14"/>
      <c r="DL1256" s="14"/>
      <c r="DM1256" s="14"/>
      <c r="DN1256" s="14"/>
      <c r="DO1256" s="14"/>
      <c r="DP1256" s="14"/>
      <c r="DQ1256" s="14"/>
      <c r="DR1256" s="14"/>
      <c r="DS1256" s="14"/>
      <c r="DT1256" s="14"/>
      <c r="DU1256" s="14"/>
      <c r="DV1256" s="14"/>
      <c r="DW1256" s="14"/>
      <c r="DX1256" s="14"/>
      <c r="DY1256" s="14"/>
      <c r="DZ1256" s="14"/>
      <c r="EA1256" s="14"/>
      <c r="EB1256" s="14"/>
      <c r="EC1256" s="14"/>
      <c r="ED1256" s="14"/>
      <c r="EE1256" s="14"/>
      <c r="EF1256" s="14"/>
      <c r="EG1256" s="14"/>
      <c r="EH1256" s="14"/>
      <c r="EI1256" s="14"/>
      <c r="EJ1256" s="14"/>
      <c r="EK1256" s="14"/>
      <c r="EL1256" s="14"/>
      <c r="EM1256" s="14"/>
      <c r="EN1256" s="14"/>
      <c r="EO1256" s="14"/>
      <c r="EP1256" s="14"/>
      <c r="EQ1256" s="14"/>
      <c r="ER1256" s="14"/>
      <c r="ES1256" s="14"/>
      <c r="ET1256" s="14"/>
      <c r="EU1256" s="14"/>
      <c r="EV1256" s="14"/>
      <c r="EW1256" s="14"/>
      <c r="EX1256" s="14"/>
      <c r="EY1256" s="14"/>
      <c r="EZ1256" s="14"/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/>
      <c r="FK1256" s="14"/>
      <c r="FL1256" s="14"/>
      <c r="FM1256" s="14"/>
      <c r="FN1256" s="14"/>
      <c r="FO1256" s="14"/>
      <c r="FP1256" s="14"/>
      <c r="FQ1256" s="14"/>
      <c r="FR1256" s="14"/>
      <c r="FS1256" s="14"/>
      <c r="FT1256" s="14"/>
      <c r="FU1256" s="14"/>
      <c r="FV1256" s="14"/>
      <c r="FW1256" s="14"/>
      <c r="FX1256" s="14"/>
      <c r="FY1256" s="14"/>
      <c r="FZ1256" s="14"/>
      <c r="GA1256" s="14"/>
      <c r="GB1256" s="14"/>
      <c r="GC1256" s="14"/>
      <c r="GD1256" s="14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</row>
    <row r="1257" spans="1:196" s="286" customFormat="1">
      <c r="A1257" s="1"/>
      <c r="B1257" s="2"/>
      <c r="C1257" s="2"/>
      <c r="D1257" s="2"/>
      <c r="E1257" s="5"/>
      <c r="F1257" s="369"/>
      <c r="G1257" s="369"/>
      <c r="I1257" s="5"/>
      <c r="J1257" s="5"/>
      <c r="K1257" s="295"/>
      <c r="L1257" s="5"/>
      <c r="M1257" s="298"/>
      <c r="N1257" s="5"/>
      <c r="O1257" s="298"/>
      <c r="P1257" s="299"/>
      <c r="Q1257" s="5"/>
      <c r="R1257" s="5"/>
      <c r="S1257" s="5"/>
      <c r="T1257" s="5"/>
      <c r="U1257" s="5"/>
      <c r="V1257" s="5"/>
      <c r="W1257" s="5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  <c r="CZ1257" s="14"/>
      <c r="DA1257" s="14"/>
      <c r="DB1257" s="14"/>
      <c r="DC1257" s="14"/>
      <c r="DD1257" s="14"/>
      <c r="DE1257" s="14"/>
      <c r="DF1257" s="14"/>
      <c r="DG1257" s="14"/>
      <c r="DH1257" s="14"/>
      <c r="DI1257" s="14"/>
      <c r="DJ1257" s="14"/>
      <c r="DK1257" s="14"/>
      <c r="DL1257" s="14"/>
      <c r="DM1257" s="14"/>
      <c r="DN1257" s="14"/>
      <c r="DO1257" s="14"/>
      <c r="DP1257" s="14"/>
      <c r="DQ1257" s="14"/>
      <c r="DR1257" s="14"/>
      <c r="DS1257" s="14"/>
      <c r="DT1257" s="14"/>
      <c r="DU1257" s="14"/>
      <c r="DV1257" s="14"/>
      <c r="DW1257" s="14"/>
      <c r="DX1257" s="14"/>
      <c r="DY1257" s="14"/>
      <c r="DZ1257" s="14"/>
      <c r="EA1257" s="14"/>
      <c r="EB1257" s="14"/>
      <c r="EC1257" s="14"/>
      <c r="ED1257" s="14"/>
      <c r="EE1257" s="14"/>
      <c r="EF1257" s="14"/>
      <c r="EG1257" s="14"/>
      <c r="EH1257" s="14"/>
      <c r="EI1257" s="14"/>
      <c r="EJ1257" s="14"/>
      <c r="EK1257" s="14"/>
      <c r="EL1257" s="14"/>
      <c r="EM1257" s="14"/>
      <c r="EN1257" s="14"/>
      <c r="EO1257" s="14"/>
      <c r="EP1257" s="14"/>
      <c r="EQ1257" s="14"/>
      <c r="ER1257" s="14"/>
      <c r="ES1257" s="14"/>
      <c r="ET1257" s="14"/>
      <c r="EU1257" s="14"/>
      <c r="EV1257" s="14"/>
      <c r="EW1257" s="14"/>
      <c r="EX1257" s="14"/>
      <c r="EY1257" s="14"/>
      <c r="EZ1257" s="14"/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/>
      <c r="FK1257" s="14"/>
      <c r="FL1257" s="14"/>
      <c r="FM1257" s="14"/>
      <c r="FN1257" s="14"/>
      <c r="FO1257" s="14"/>
      <c r="FP1257" s="14"/>
      <c r="FQ1257" s="14"/>
      <c r="FR1257" s="14"/>
      <c r="FS1257" s="14"/>
      <c r="FT1257" s="14"/>
      <c r="FU1257" s="14"/>
      <c r="FV1257" s="14"/>
      <c r="FW1257" s="14"/>
      <c r="FX1257" s="14"/>
      <c r="FY1257" s="14"/>
      <c r="FZ1257" s="14"/>
      <c r="GA1257" s="14"/>
      <c r="GB1257" s="14"/>
      <c r="GC1257" s="14"/>
      <c r="GD1257" s="14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</row>
    <row r="1258" spans="1:196" s="286" customFormat="1">
      <c r="A1258" s="1"/>
      <c r="B1258" s="2"/>
      <c r="C1258" s="2"/>
      <c r="D1258" s="2"/>
      <c r="E1258" s="5"/>
      <c r="F1258" s="369"/>
      <c r="G1258" s="369"/>
      <c r="I1258" s="5"/>
      <c r="J1258" s="5"/>
      <c r="K1258" s="295"/>
      <c r="L1258" s="5"/>
      <c r="M1258" s="298"/>
      <c r="N1258" s="5"/>
      <c r="O1258" s="298"/>
      <c r="P1258" s="299"/>
      <c r="Q1258" s="5"/>
      <c r="R1258" s="5"/>
      <c r="S1258" s="5"/>
      <c r="T1258" s="5"/>
      <c r="U1258" s="5"/>
      <c r="V1258" s="5"/>
      <c r="W1258" s="5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  <c r="CS1258" s="14"/>
      <c r="CT1258" s="14"/>
      <c r="CU1258" s="14"/>
      <c r="CV1258" s="14"/>
      <c r="CW1258" s="14"/>
      <c r="CX1258" s="14"/>
      <c r="CY1258" s="14"/>
      <c r="CZ1258" s="14"/>
      <c r="DA1258" s="14"/>
      <c r="DB1258" s="14"/>
      <c r="DC1258" s="14"/>
      <c r="DD1258" s="14"/>
      <c r="DE1258" s="14"/>
      <c r="DF1258" s="14"/>
      <c r="DG1258" s="14"/>
      <c r="DH1258" s="14"/>
      <c r="DI1258" s="14"/>
      <c r="DJ1258" s="14"/>
      <c r="DK1258" s="14"/>
      <c r="DL1258" s="14"/>
      <c r="DM1258" s="14"/>
      <c r="DN1258" s="14"/>
      <c r="DO1258" s="14"/>
      <c r="DP1258" s="14"/>
      <c r="DQ1258" s="14"/>
      <c r="DR1258" s="14"/>
      <c r="DS1258" s="14"/>
      <c r="DT1258" s="14"/>
      <c r="DU1258" s="14"/>
      <c r="DV1258" s="14"/>
      <c r="DW1258" s="14"/>
      <c r="DX1258" s="14"/>
      <c r="DY1258" s="14"/>
      <c r="DZ1258" s="14"/>
      <c r="EA1258" s="14"/>
      <c r="EB1258" s="14"/>
      <c r="EC1258" s="14"/>
      <c r="ED1258" s="14"/>
      <c r="EE1258" s="14"/>
      <c r="EF1258" s="14"/>
      <c r="EG1258" s="14"/>
      <c r="EH1258" s="14"/>
      <c r="EI1258" s="14"/>
      <c r="EJ1258" s="14"/>
      <c r="EK1258" s="14"/>
      <c r="EL1258" s="14"/>
      <c r="EM1258" s="14"/>
      <c r="EN1258" s="14"/>
      <c r="EO1258" s="14"/>
      <c r="EP1258" s="14"/>
      <c r="EQ1258" s="14"/>
      <c r="ER1258" s="14"/>
      <c r="ES1258" s="14"/>
      <c r="ET1258" s="14"/>
      <c r="EU1258" s="14"/>
      <c r="EV1258" s="14"/>
      <c r="EW1258" s="14"/>
      <c r="EX1258" s="14"/>
      <c r="EY1258" s="14"/>
      <c r="EZ1258" s="14"/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/>
      <c r="FK1258" s="14"/>
      <c r="FL1258" s="14"/>
      <c r="FM1258" s="14"/>
      <c r="FN1258" s="14"/>
      <c r="FO1258" s="14"/>
      <c r="FP1258" s="14"/>
      <c r="FQ1258" s="14"/>
      <c r="FR1258" s="14"/>
      <c r="FS1258" s="14"/>
      <c r="FT1258" s="14"/>
      <c r="FU1258" s="14"/>
      <c r="FV1258" s="14"/>
      <c r="FW1258" s="14"/>
      <c r="FX1258" s="14"/>
      <c r="FY1258" s="14"/>
      <c r="FZ1258" s="14"/>
      <c r="GA1258" s="14"/>
      <c r="GB1258" s="14"/>
      <c r="GC1258" s="14"/>
      <c r="GD1258" s="14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</row>
    <row r="1259" spans="1:196" s="286" customFormat="1">
      <c r="A1259" s="1"/>
      <c r="B1259" s="2"/>
      <c r="C1259" s="2"/>
      <c r="D1259" s="2"/>
      <c r="E1259" s="5"/>
      <c r="F1259" s="369"/>
      <c r="G1259" s="369"/>
      <c r="I1259" s="5"/>
      <c r="J1259" s="5"/>
      <c r="K1259" s="295"/>
      <c r="L1259" s="5"/>
      <c r="M1259" s="298"/>
      <c r="N1259" s="5"/>
      <c r="O1259" s="298"/>
      <c r="P1259" s="299"/>
      <c r="Q1259" s="5"/>
      <c r="R1259" s="5"/>
      <c r="S1259" s="5"/>
      <c r="T1259" s="5"/>
      <c r="U1259" s="5"/>
      <c r="V1259" s="5"/>
      <c r="W1259" s="5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  <c r="CS1259" s="14"/>
      <c r="CT1259" s="14"/>
      <c r="CU1259" s="14"/>
      <c r="CV1259" s="14"/>
      <c r="CW1259" s="14"/>
      <c r="CX1259" s="14"/>
      <c r="CY1259" s="14"/>
      <c r="CZ1259" s="14"/>
      <c r="DA1259" s="14"/>
      <c r="DB1259" s="14"/>
      <c r="DC1259" s="14"/>
      <c r="DD1259" s="14"/>
      <c r="DE1259" s="14"/>
      <c r="DF1259" s="14"/>
      <c r="DG1259" s="14"/>
      <c r="DH1259" s="14"/>
      <c r="DI1259" s="14"/>
      <c r="DJ1259" s="14"/>
      <c r="DK1259" s="14"/>
      <c r="DL1259" s="14"/>
      <c r="DM1259" s="14"/>
      <c r="DN1259" s="14"/>
      <c r="DO1259" s="14"/>
      <c r="DP1259" s="14"/>
      <c r="DQ1259" s="14"/>
      <c r="DR1259" s="14"/>
      <c r="DS1259" s="14"/>
      <c r="DT1259" s="14"/>
      <c r="DU1259" s="14"/>
      <c r="DV1259" s="14"/>
      <c r="DW1259" s="14"/>
      <c r="DX1259" s="14"/>
      <c r="DY1259" s="14"/>
      <c r="DZ1259" s="14"/>
      <c r="EA1259" s="14"/>
      <c r="EB1259" s="14"/>
      <c r="EC1259" s="14"/>
      <c r="ED1259" s="14"/>
      <c r="EE1259" s="14"/>
      <c r="EF1259" s="14"/>
      <c r="EG1259" s="14"/>
      <c r="EH1259" s="14"/>
      <c r="EI1259" s="14"/>
      <c r="EJ1259" s="14"/>
      <c r="EK1259" s="14"/>
      <c r="EL1259" s="14"/>
      <c r="EM1259" s="14"/>
      <c r="EN1259" s="14"/>
      <c r="EO1259" s="14"/>
      <c r="EP1259" s="14"/>
      <c r="EQ1259" s="14"/>
      <c r="ER1259" s="14"/>
      <c r="ES1259" s="14"/>
      <c r="ET1259" s="14"/>
      <c r="EU1259" s="14"/>
      <c r="EV1259" s="14"/>
      <c r="EW1259" s="14"/>
      <c r="EX1259" s="14"/>
      <c r="EY1259" s="14"/>
      <c r="EZ1259" s="14"/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/>
      <c r="FK1259" s="14"/>
      <c r="FL1259" s="14"/>
      <c r="FM1259" s="14"/>
      <c r="FN1259" s="14"/>
      <c r="FO1259" s="14"/>
      <c r="FP1259" s="14"/>
      <c r="FQ1259" s="14"/>
      <c r="FR1259" s="14"/>
      <c r="FS1259" s="14"/>
      <c r="FT1259" s="14"/>
      <c r="FU1259" s="14"/>
      <c r="FV1259" s="14"/>
      <c r="FW1259" s="14"/>
      <c r="FX1259" s="14"/>
      <c r="FY1259" s="14"/>
      <c r="FZ1259" s="14"/>
      <c r="GA1259" s="14"/>
      <c r="GB1259" s="14"/>
      <c r="GC1259" s="14"/>
      <c r="GD1259" s="14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</row>
    <row r="1260" spans="1:196" s="286" customFormat="1">
      <c r="A1260" s="1"/>
      <c r="B1260" s="2"/>
      <c r="C1260" s="2"/>
      <c r="D1260" s="2"/>
      <c r="E1260" s="5"/>
      <c r="F1260" s="369"/>
      <c r="G1260" s="369"/>
      <c r="I1260" s="5"/>
      <c r="J1260" s="5"/>
      <c r="K1260" s="295"/>
      <c r="L1260" s="5"/>
      <c r="M1260" s="298"/>
      <c r="N1260" s="5"/>
      <c r="O1260" s="298"/>
      <c r="P1260" s="299"/>
      <c r="Q1260" s="5"/>
      <c r="R1260" s="5"/>
      <c r="S1260" s="5"/>
      <c r="T1260" s="5"/>
      <c r="U1260" s="5"/>
      <c r="V1260" s="5"/>
      <c r="W1260" s="5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  <c r="CZ1260" s="14"/>
      <c r="DA1260" s="14"/>
      <c r="DB1260" s="14"/>
      <c r="DC1260" s="14"/>
      <c r="DD1260" s="14"/>
      <c r="DE1260" s="14"/>
      <c r="DF1260" s="14"/>
      <c r="DG1260" s="14"/>
      <c r="DH1260" s="14"/>
      <c r="DI1260" s="14"/>
      <c r="DJ1260" s="14"/>
      <c r="DK1260" s="14"/>
      <c r="DL1260" s="14"/>
      <c r="DM1260" s="14"/>
      <c r="DN1260" s="14"/>
      <c r="DO1260" s="14"/>
      <c r="DP1260" s="14"/>
      <c r="DQ1260" s="14"/>
      <c r="DR1260" s="14"/>
      <c r="DS1260" s="14"/>
      <c r="DT1260" s="14"/>
      <c r="DU1260" s="14"/>
      <c r="DV1260" s="14"/>
      <c r="DW1260" s="14"/>
      <c r="DX1260" s="14"/>
      <c r="DY1260" s="14"/>
      <c r="DZ1260" s="14"/>
      <c r="EA1260" s="14"/>
      <c r="EB1260" s="14"/>
      <c r="EC1260" s="14"/>
      <c r="ED1260" s="14"/>
      <c r="EE1260" s="14"/>
      <c r="EF1260" s="14"/>
      <c r="EG1260" s="14"/>
      <c r="EH1260" s="14"/>
      <c r="EI1260" s="14"/>
      <c r="EJ1260" s="14"/>
      <c r="EK1260" s="14"/>
      <c r="EL1260" s="14"/>
      <c r="EM1260" s="14"/>
      <c r="EN1260" s="14"/>
      <c r="EO1260" s="14"/>
      <c r="EP1260" s="14"/>
      <c r="EQ1260" s="14"/>
      <c r="ER1260" s="14"/>
      <c r="ES1260" s="14"/>
      <c r="ET1260" s="14"/>
      <c r="EU1260" s="14"/>
      <c r="EV1260" s="14"/>
      <c r="EW1260" s="14"/>
      <c r="EX1260" s="14"/>
      <c r="EY1260" s="14"/>
      <c r="EZ1260" s="14"/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/>
      <c r="FK1260" s="14"/>
      <c r="FL1260" s="14"/>
      <c r="FM1260" s="14"/>
      <c r="FN1260" s="14"/>
      <c r="FO1260" s="14"/>
      <c r="FP1260" s="14"/>
      <c r="FQ1260" s="14"/>
      <c r="FR1260" s="14"/>
      <c r="FS1260" s="14"/>
      <c r="FT1260" s="14"/>
      <c r="FU1260" s="14"/>
      <c r="FV1260" s="14"/>
      <c r="FW1260" s="14"/>
      <c r="FX1260" s="14"/>
      <c r="FY1260" s="14"/>
      <c r="FZ1260" s="14"/>
      <c r="GA1260" s="14"/>
      <c r="GB1260" s="14"/>
      <c r="GC1260" s="14"/>
      <c r="GD1260" s="14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</row>
    <row r="1261" spans="1:196" s="286" customFormat="1">
      <c r="A1261" s="1"/>
      <c r="B1261" s="2"/>
      <c r="C1261" s="2"/>
      <c r="D1261" s="2"/>
      <c r="E1261" s="5"/>
      <c r="F1261" s="369"/>
      <c r="G1261" s="369"/>
      <c r="I1261" s="5"/>
      <c r="J1261" s="5"/>
      <c r="K1261" s="295"/>
      <c r="L1261" s="5"/>
      <c r="M1261" s="298"/>
      <c r="N1261" s="5"/>
      <c r="O1261" s="298"/>
      <c r="P1261" s="299"/>
      <c r="Q1261" s="5"/>
      <c r="R1261" s="5"/>
      <c r="S1261" s="5"/>
      <c r="T1261" s="5"/>
      <c r="U1261" s="5"/>
      <c r="V1261" s="5"/>
      <c r="W1261" s="5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  <c r="CZ1261" s="14"/>
      <c r="DA1261" s="14"/>
      <c r="DB1261" s="14"/>
      <c r="DC1261" s="14"/>
      <c r="DD1261" s="14"/>
      <c r="DE1261" s="14"/>
      <c r="DF1261" s="14"/>
      <c r="DG1261" s="14"/>
      <c r="DH1261" s="14"/>
      <c r="DI1261" s="14"/>
      <c r="DJ1261" s="14"/>
      <c r="DK1261" s="14"/>
      <c r="DL1261" s="14"/>
      <c r="DM1261" s="14"/>
      <c r="DN1261" s="14"/>
      <c r="DO1261" s="14"/>
      <c r="DP1261" s="14"/>
      <c r="DQ1261" s="14"/>
      <c r="DR1261" s="14"/>
      <c r="DS1261" s="14"/>
      <c r="DT1261" s="14"/>
      <c r="DU1261" s="14"/>
      <c r="DV1261" s="14"/>
      <c r="DW1261" s="14"/>
      <c r="DX1261" s="14"/>
      <c r="DY1261" s="14"/>
      <c r="DZ1261" s="14"/>
      <c r="EA1261" s="14"/>
      <c r="EB1261" s="14"/>
      <c r="EC1261" s="14"/>
      <c r="ED1261" s="14"/>
      <c r="EE1261" s="14"/>
      <c r="EF1261" s="14"/>
      <c r="EG1261" s="14"/>
      <c r="EH1261" s="14"/>
      <c r="EI1261" s="14"/>
      <c r="EJ1261" s="14"/>
      <c r="EK1261" s="14"/>
      <c r="EL1261" s="14"/>
      <c r="EM1261" s="14"/>
      <c r="EN1261" s="14"/>
      <c r="EO1261" s="14"/>
      <c r="EP1261" s="14"/>
      <c r="EQ1261" s="14"/>
      <c r="ER1261" s="14"/>
      <c r="ES1261" s="14"/>
      <c r="ET1261" s="14"/>
      <c r="EU1261" s="14"/>
      <c r="EV1261" s="14"/>
      <c r="EW1261" s="14"/>
      <c r="EX1261" s="14"/>
      <c r="EY1261" s="14"/>
      <c r="EZ1261" s="14"/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/>
      <c r="FK1261" s="14"/>
      <c r="FL1261" s="14"/>
      <c r="FM1261" s="14"/>
      <c r="FN1261" s="14"/>
      <c r="FO1261" s="14"/>
      <c r="FP1261" s="14"/>
      <c r="FQ1261" s="14"/>
      <c r="FR1261" s="14"/>
      <c r="FS1261" s="14"/>
      <c r="FT1261" s="14"/>
      <c r="FU1261" s="14"/>
      <c r="FV1261" s="14"/>
      <c r="FW1261" s="14"/>
      <c r="FX1261" s="14"/>
      <c r="FY1261" s="14"/>
      <c r="FZ1261" s="14"/>
      <c r="GA1261" s="14"/>
      <c r="GB1261" s="14"/>
      <c r="GC1261" s="14"/>
      <c r="GD1261" s="14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</row>
    <row r="1262" spans="1:196" s="286" customFormat="1">
      <c r="A1262" s="1"/>
      <c r="B1262" s="2"/>
      <c r="C1262" s="2"/>
      <c r="D1262" s="2"/>
      <c r="E1262" s="5"/>
      <c r="F1262" s="369"/>
      <c r="G1262" s="369"/>
      <c r="I1262" s="5"/>
      <c r="J1262" s="5"/>
      <c r="K1262" s="295"/>
      <c r="L1262" s="5"/>
      <c r="M1262" s="298"/>
      <c r="N1262" s="5"/>
      <c r="O1262" s="298"/>
      <c r="P1262" s="299"/>
      <c r="Q1262" s="5"/>
      <c r="R1262" s="5"/>
      <c r="S1262" s="5"/>
      <c r="T1262" s="5"/>
      <c r="U1262" s="5"/>
      <c r="V1262" s="5"/>
      <c r="W1262" s="5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  <c r="CS1262" s="14"/>
      <c r="CT1262" s="14"/>
      <c r="CU1262" s="14"/>
      <c r="CV1262" s="14"/>
      <c r="CW1262" s="14"/>
      <c r="CX1262" s="14"/>
      <c r="CY1262" s="14"/>
      <c r="CZ1262" s="14"/>
      <c r="DA1262" s="14"/>
      <c r="DB1262" s="14"/>
      <c r="DC1262" s="14"/>
      <c r="DD1262" s="14"/>
      <c r="DE1262" s="14"/>
      <c r="DF1262" s="14"/>
      <c r="DG1262" s="14"/>
      <c r="DH1262" s="14"/>
      <c r="DI1262" s="14"/>
      <c r="DJ1262" s="14"/>
      <c r="DK1262" s="14"/>
      <c r="DL1262" s="14"/>
      <c r="DM1262" s="14"/>
      <c r="DN1262" s="14"/>
      <c r="DO1262" s="14"/>
      <c r="DP1262" s="14"/>
      <c r="DQ1262" s="14"/>
      <c r="DR1262" s="14"/>
      <c r="DS1262" s="14"/>
      <c r="DT1262" s="14"/>
      <c r="DU1262" s="14"/>
      <c r="DV1262" s="14"/>
      <c r="DW1262" s="14"/>
      <c r="DX1262" s="14"/>
      <c r="DY1262" s="14"/>
      <c r="DZ1262" s="14"/>
      <c r="EA1262" s="14"/>
      <c r="EB1262" s="14"/>
      <c r="EC1262" s="14"/>
      <c r="ED1262" s="14"/>
      <c r="EE1262" s="14"/>
      <c r="EF1262" s="14"/>
      <c r="EG1262" s="14"/>
      <c r="EH1262" s="14"/>
      <c r="EI1262" s="14"/>
      <c r="EJ1262" s="14"/>
      <c r="EK1262" s="14"/>
      <c r="EL1262" s="14"/>
      <c r="EM1262" s="14"/>
      <c r="EN1262" s="14"/>
      <c r="EO1262" s="14"/>
      <c r="EP1262" s="14"/>
      <c r="EQ1262" s="14"/>
      <c r="ER1262" s="14"/>
      <c r="ES1262" s="14"/>
      <c r="ET1262" s="14"/>
      <c r="EU1262" s="14"/>
      <c r="EV1262" s="14"/>
      <c r="EW1262" s="14"/>
      <c r="EX1262" s="14"/>
      <c r="EY1262" s="14"/>
      <c r="EZ1262" s="14"/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/>
      <c r="FK1262" s="14"/>
      <c r="FL1262" s="14"/>
      <c r="FM1262" s="14"/>
      <c r="FN1262" s="14"/>
      <c r="FO1262" s="14"/>
      <c r="FP1262" s="14"/>
      <c r="FQ1262" s="14"/>
      <c r="FR1262" s="14"/>
      <c r="FS1262" s="14"/>
      <c r="FT1262" s="14"/>
      <c r="FU1262" s="14"/>
      <c r="FV1262" s="14"/>
      <c r="FW1262" s="14"/>
      <c r="FX1262" s="14"/>
      <c r="FY1262" s="14"/>
      <c r="FZ1262" s="14"/>
      <c r="GA1262" s="14"/>
      <c r="GB1262" s="14"/>
      <c r="GC1262" s="14"/>
      <c r="GD1262" s="14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</row>
    <row r="1263" spans="1:196" s="286" customFormat="1">
      <c r="A1263" s="1"/>
      <c r="B1263" s="2"/>
      <c r="C1263" s="2"/>
      <c r="D1263" s="2"/>
      <c r="E1263" s="5"/>
      <c r="F1263" s="369"/>
      <c r="G1263" s="369"/>
      <c r="I1263" s="5"/>
      <c r="J1263" s="5"/>
      <c r="K1263" s="295"/>
      <c r="L1263" s="5"/>
      <c r="M1263" s="298"/>
      <c r="N1263" s="5"/>
      <c r="O1263" s="298"/>
      <c r="P1263" s="299"/>
      <c r="Q1263" s="5"/>
      <c r="R1263" s="5"/>
      <c r="S1263" s="5"/>
      <c r="T1263" s="5"/>
      <c r="U1263" s="5"/>
      <c r="V1263" s="5"/>
      <c r="W1263" s="5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  <c r="CZ1263" s="14"/>
      <c r="DA1263" s="14"/>
      <c r="DB1263" s="14"/>
      <c r="DC1263" s="14"/>
      <c r="DD1263" s="14"/>
      <c r="DE1263" s="14"/>
      <c r="DF1263" s="14"/>
      <c r="DG1263" s="14"/>
      <c r="DH1263" s="14"/>
      <c r="DI1263" s="14"/>
      <c r="DJ1263" s="14"/>
      <c r="DK1263" s="14"/>
      <c r="DL1263" s="14"/>
      <c r="DM1263" s="14"/>
      <c r="DN1263" s="14"/>
      <c r="DO1263" s="14"/>
      <c r="DP1263" s="14"/>
      <c r="DQ1263" s="14"/>
      <c r="DR1263" s="14"/>
      <c r="DS1263" s="14"/>
      <c r="DT1263" s="14"/>
      <c r="DU1263" s="14"/>
      <c r="DV1263" s="14"/>
      <c r="DW1263" s="14"/>
      <c r="DX1263" s="14"/>
      <c r="DY1263" s="14"/>
      <c r="DZ1263" s="14"/>
      <c r="EA1263" s="14"/>
      <c r="EB1263" s="14"/>
      <c r="EC1263" s="14"/>
      <c r="ED1263" s="14"/>
      <c r="EE1263" s="14"/>
      <c r="EF1263" s="14"/>
      <c r="EG1263" s="14"/>
      <c r="EH1263" s="14"/>
      <c r="EI1263" s="14"/>
      <c r="EJ1263" s="14"/>
      <c r="EK1263" s="14"/>
      <c r="EL1263" s="14"/>
      <c r="EM1263" s="14"/>
      <c r="EN1263" s="14"/>
      <c r="EO1263" s="14"/>
      <c r="EP1263" s="14"/>
      <c r="EQ1263" s="14"/>
      <c r="ER1263" s="14"/>
      <c r="ES1263" s="14"/>
      <c r="ET1263" s="14"/>
      <c r="EU1263" s="14"/>
      <c r="EV1263" s="14"/>
      <c r="EW1263" s="14"/>
      <c r="EX1263" s="14"/>
      <c r="EY1263" s="14"/>
      <c r="EZ1263" s="14"/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/>
      <c r="FK1263" s="14"/>
      <c r="FL1263" s="14"/>
      <c r="FM1263" s="14"/>
      <c r="FN1263" s="14"/>
      <c r="FO1263" s="14"/>
      <c r="FP1263" s="14"/>
      <c r="FQ1263" s="14"/>
      <c r="FR1263" s="14"/>
      <c r="FS1263" s="14"/>
      <c r="FT1263" s="14"/>
      <c r="FU1263" s="14"/>
      <c r="FV1263" s="14"/>
      <c r="FW1263" s="14"/>
      <c r="FX1263" s="14"/>
      <c r="FY1263" s="14"/>
      <c r="FZ1263" s="14"/>
      <c r="GA1263" s="14"/>
      <c r="GB1263" s="14"/>
      <c r="GC1263" s="14"/>
      <c r="GD1263" s="14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</row>
    <row r="1264" spans="1:196" s="286" customFormat="1">
      <c r="A1264" s="1"/>
      <c r="B1264" s="2"/>
      <c r="C1264" s="2"/>
      <c r="D1264" s="2"/>
      <c r="E1264" s="5"/>
      <c r="F1264" s="369"/>
      <c r="G1264" s="369"/>
      <c r="I1264" s="5"/>
      <c r="J1264" s="5"/>
      <c r="K1264" s="295"/>
      <c r="L1264" s="5"/>
      <c r="M1264" s="298"/>
      <c r="N1264" s="5"/>
      <c r="O1264" s="298"/>
      <c r="P1264" s="299"/>
      <c r="Q1264" s="5"/>
      <c r="R1264" s="5"/>
      <c r="S1264" s="5"/>
      <c r="T1264" s="5"/>
      <c r="U1264" s="5"/>
      <c r="V1264" s="5"/>
      <c r="W1264" s="5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  <c r="CZ1264" s="14"/>
      <c r="DA1264" s="14"/>
      <c r="DB1264" s="14"/>
      <c r="DC1264" s="14"/>
      <c r="DD1264" s="14"/>
      <c r="DE1264" s="14"/>
      <c r="DF1264" s="14"/>
      <c r="DG1264" s="14"/>
      <c r="DH1264" s="14"/>
      <c r="DI1264" s="14"/>
      <c r="DJ1264" s="14"/>
      <c r="DK1264" s="14"/>
      <c r="DL1264" s="14"/>
      <c r="DM1264" s="14"/>
      <c r="DN1264" s="14"/>
      <c r="DO1264" s="14"/>
      <c r="DP1264" s="14"/>
      <c r="DQ1264" s="14"/>
      <c r="DR1264" s="14"/>
      <c r="DS1264" s="14"/>
      <c r="DT1264" s="14"/>
      <c r="DU1264" s="14"/>
      <c r="DV1264" s="14"/>
      <c r="DW1264" s="14"/>
      <c r="DX1264" s="14"/>
      <c r="DY1264" s="14"/>
      <c r="DZ1264" s="14"/>
      <c r="EA1264" s="14"/>
      <c r="EB1264" s="14"/>
      <c r="EC1264" s="14"/>
      <c r="ED1264" s="14"/>
      <c r="EE1264" s="14"/>
      <c r="EF1264" s="14"/>
      <c r="EG1264" s="14"/>
      <c r="EH1264" s="14"/>
      <c r="EI1264" s="14"/>
      <c r="EJ1264" s="14"/>
      <c r="EK1264" s="14"/>
      <c r="EL1264" s="14"/>
      <c r="EM1264" s="14"/>
      <c r="EN1264" s="14"/>
      <c r="EO1264" s="14"/>
      <c r="EP1264" s="14"/>
      <c r="EQ1264" s="14"/>
      <c r="ER1264" s="14"/>
      <c r="ES1264" s="14"/>
      <c r="ET1264" s="14"/>
      <c r="EU1264" s="14"/>
      <c r="EV1264" s="14"/>
      <c r="EW1264" s="14"/>
      <c r="EX1264" s="14"/>
      <c r="EY1264" s="14"/>
      <c r="EZ1264" s="14"/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/>
      <c r="FK1264" s="14"/>
      <c r="FL1264" s="14"/>
      <c r="FM1264" s="14"/>
      <c r="FN1264" s="14"/>
      <c r="FO1264" s="14"/>
      <c r="FP1264" s="14"/>
      <c r="FQ1264" s="14"/>
      <c r="FR1264" s="14"/>
      <c r="FS1264" s="14"/>
      <c r="FT1264" s="14"/>
      <c r="FU1264" s="14"/>
      <c r="FV1264" s="14"/>
      <c r="FW1264" s="14"/>
      <c r="FX1264" s="14"/>
      <c r="FY1264" s="14"/>
      <c r="FZ1264" s="14"/>
      <c r="GA1264" s="14"/>
      <c r="GB1264" s="14"/>
      <c r="GC1264" s="14"/>
      <c r="GD1264" s="14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</row>
    <row r="1265" spans="1:196" s="286" customFormat="1">
      <c r="A1265" s="1"/>
      <c r="B1265" s="2"/>
      <c r="C1265" s="2"/>
      <c r="D1265" s="2"/>
      <c r="E1265" s="5"/>
      <c r="F1265" s="369"/>
      <c r="G1265" s="369"/>
      <c r="I1265" s="5"/>
      <c r="J1265" s="5"/>
      <c r="K1265" s="295"/>
      <c r="L1265" s="5"/>
      <c r="M1265" s="298"/>
      <c r="N1265" s="5"/>
      <c r="O1265" s="298"/>
      <c r="P1265" s="299"/>
      <c r="Q1265" s="5"/>
      <c r="R1265" s="5"/>
      <c r="S1265" s="5"/>
      <c r="T1265" s="5"/>
      <c r="U1265" s="5"/>
      <c r="V1265" s="5"/>
      <c r="W1265" s="5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  <c r="DA1265" s="14"/>
      <c r="DB1265" s="14"/>
      <c r="DC1265" s="14"/>
      <c r="DD1265" s="14"/>
      <c r="DE1265" s="14"/>
      <c r="DF1265" s="14"/>
      <c r="DG1265" s="14"/>
      <c r="DH1265" s="14"/>
      <c r="DI1265" s="14"/>
      <c r="DJ1265" s="14"/>
      <c r="DK1265" s="14"/>
      <c r="DL1265" s="14"/>
      <c r="DM1265" s="14"/>
      <c r="DN1265" s="14"/>
      <c r="DO1265" s="14"/>
      <c r="DP1265" s="14"/>
      <c r="DQ1265" s="14"/>
      <c r="DR1265" s="14"/>
      <c r="DS1265" s="14"/>
      <c r="DT1265" s="14"/>
      <c r="DU1265" s="14"/>
      <c r="DV1265" s="14"/>
      <c r="DW1265" s="14"/>
      <c r="DX1265" s="14"/>
      <c r="DY1265" s="14"/>
      <c r="DZ1265" s="14"/>
      <c r="EA1265" s="14"/>
      <c r="EB1265" s="14"/>
      <c r="EC1265" s="14"/>
      <c r="ED1265" s="14"/>
      <c r="EE1265" s="14"/>
      <c r="EF1265" s="14"/>
      <c r="EG1265" s="14"/>
      <c r="EH1265" s="14"/>
      <c r="EI1265" s="14"/>
      <c r="EJ1265" s="14"/>
      <c r="EK1265" s="14"/>
      <c r="EL1265" s="14"/>
      <c r="EM1265" s="14"/>
      <c r="EN1265" s="14"/>
      <c r="EO1265" s="14"/>
      <c r="EP1265" s="14"/>
      <c r="EQ1265" s="14"/>
      <c r="ER1265" s="14"/>
      <c r="ES1265" s="14"/>
      <c r="ET1265" s="14"/>
      <c r="EU1265" s="14"/>
      <c r="EV1265" s="14"/>
      <c r="EW1265" s="14"/>
      <c r="EX1265" s="14"/>
      <c r="EY1265" s="14"/>
      <c r="EZ1265" s="14"/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/>
      <c r="FK1265" s="14"/>
      <c r="FL1265" s="14"/>
      <c r="FM1265" s="14"/>
      <c r="FN1265" s="14"/>
      <c r="FO1265" s="14"/>
      <c r="FP1265" s="14"/>
      <c r="FQ1265" s="14"/>
      <c r="FR1265" s="14"/>
      <c r="FS1265" s="14"/>
      <c r="FT1265" s="14"/>
      <c r="FU1265" s="14"/>
      <c r="FV1265" s="14"/>
      <c r="FW1265" s="14"/>
      <c r="FX1265" s="14"/>
      <c r="FY1265" s="14"/>
      <c r="FZ1265" s="14"/>
      <c r="GA1265" s="14"/>
      <c r="GB1265" s="14"/>
      <c r="GC1265" s="14"/>
      <c r="GD1265" s="14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</row>
    <row r="1266" spans="1:196" s="286" customFormat="1">
      <c r="A1266" s="1"/>
      <c r="B1266" s="2"/>
      <c r="C1266" s="2"/>
      <c r="D1266" s="2"/>
      <c r="E1266" s="5"/>
      <c r="F1266" s="369"/>
      <c r="G1266" s="369"/>
      <c r="I1266" s="5"/>
      <c r="J1266" s="5"/>
      <c r="K1266" s="295"/>
      <c r="L1266" s="5"/>
      <c r="M1266" s="298"/>
      <c r="N1266" s="5"/>
      <c r="O1266" s="298"/>
      <c r="P1266" s="299"/>
      <c r="Q1266" s="5"/>
      <c r="R1266" s="5"/>
      <c r="S1266" s="5"/>
      <c r="T1266" s="5"/>
      <c r="U1266" s="5"/>
      <c r="V1266" s="5"/>
      <c r="W1266" s="5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  <c r="CS1266" s="14"/>
      <c r="CT1266" s="14"/>
      <c r="CU1266" s="14"/>
      <c r="CV1266" s="14"/>
      <c r="CW1266" s="14"/>
      <c r="CX1266" s="14"/>
      <c r="CY1266" s="14"/>
      <c r="CZ1266" s="14"/>
      <c r="DA1266" s="14"/>
      <c r="DB1266" s="14"/>
      <c r="DC1266" s="14"/>
      <c r="DD1266" s="14"/>
      <c r="DE1266" s="14"/>
      <c r="DF1266" s="14"/>
      <c r="DG1266" s="14"/>
      <c r="DH1266" s="14"/>
      <c r="DI1266" s="14"/>
      <c r="DJ1266" s="14"/>
      <c r="DK1266" s="14"/>
      <c r="DL1266" s="14"/>
      <c r="DM1266" s="14"/>
      <c r="DN1266" s="14"/>
      <c r="DO1266" s="14"/>
      <c r="DP1266" s="14"/>
      <c r="DQ1266" s="14"/>
      <c r="DR1266" s="14"/>
      <c r="DS1266" s="14"/>
      <c r="DT1266" s="14"/>
      <c r="DU1266" s="14"/>
      <c r="DV1266" s="14"/>
      <c r="DW1266" s="14"/>
      <c r="DX1266" s="14"/>
      <c r="DY1266" s="14"/>
      <c r="DZ1266" s="14"/>
      <c r="EA1266" s="14"/>
      <c r="EB1266" s="14"/>
      <c r="EC1266" s="14"/>
      <c r="ED1266" s="14"/>
      <c r="EE1266" s="14"/>
      <c r="EF1266" s="14"/>
      <c r="EG1266" s="14"/>
      <c r="EH1266" s="14"/>
      <c r="EI1266" s="14"/>
      <c r="EJ1266" s="14"/>
      <c r="EK1266" s="14"/>
      <c r="EL1266" s="14"/>
      <c r="EM1266" s="14"/>
      <c r="EN1266" s="14"/>
      <c r="EO1266" s="14"/>
      <c r="EP1266" s="14"/>
      <c r="EQ1266" s="14"/>
      <c r="ER1266" s="14"/>
      <c r="ES1266" s="14"/>
      <c r="ET1266" s="14"/>
      <c r="EU1266" s="14"/>
      <c r="EV1266" s="14"/>
      <c r="EW1266" s="14"/>
      <c r="EX1266" s="14"/>
      <c r="EY1266" s="14"/>
      <c r="EZ1266" s="14"/>
      <c r="FA1266" s="14"/>
      <c r="FB1266" s="14"/>
      <c r="FC1266" s="14"/>
      <c r="FD1266" s="14"/>
      <c r="FE1266" s="14"/>
      <c r="FF1266" s="14"/>
      <c r="FG1266" s="14"/>
      <c r="FH1266" s="14"/>
      <c r="FI1266" s="14"/>
      <c r="FJ1266" s="14"/>
      <c r="FK1266" s="14"/>
      <c r="FL1266" s="14"/>
      <c r="FM1266" s="14"/>
      <c r="FN1266" s="14"/>
      <c r="FO1266" s="14"/>
      <c r="FP1266" s="14"/>
      <c r="FQ1266" s="14"/>
      <c r="FR1266" s="14"/>
      <c r="FS1266" s="14"/>
      <c r="FT1266" s="14"/>
      <c r="FU1266" s="14"/>
      <c r="FV1266" s="14"/>
      <c r="FW1266" s="14"/>
      <c r="FX1266" s="14"/>
      <c r="FY1266" s="14"/>
      <c r="FZ1266" s="14"/>
      <c r="GA1266" s="14"/>
      <c r="GB1266" s="14"/>
      <c r="GC1266" s="14"/>
      <c r="GD1266" s="14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</row>
    <row r="1267" spans="1:196" s="286" customFormat="1">
      <c r="A1267" s="1"/>
      <c r="B1267" s="2"/>
      <c r="C1267" s="2"/>
      <c r="D1267" s="2"/>
      <c r="E1267" s="5"/>
      <c r="F1267" s="369"/>
      <c r="G1267" s="369"/>
      <c r="I1267" s="5"/>
      <c r="J1267" s="5"/>
      <c r="K1267" s="295"/>
      <c r="L1267" s="5"/>
      <c r="M1267" s="298"/>
      <c r="N1267" s="5"/>
      <c r="O1267" s="298"/>
      <c r="P1267" s="299"/>
      <c r="Q1267" s="5"/>
      <c r="R1267" s="5"/>
      <c r="S1267" s="5"/>
      <c r="T1267" s="5"/>
      <c r="U1267" s="5"/>
      <c r="V1267" s="5"/>
      <c r="W1267" s="5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  <c r="DA1267" s="14"/>
      <c r="DB1267" s="14"/>
      <c r="DC1267" s="14"/>
      <c r="DD1267" s="14"/>
      <c r="DE1267" s="14"/>
      <c r="DF1267" s="14"/>
      <c r="DG1267" s="14"/>
      <c r="DH1267" s="14"/>
      <c r="DI1267" s="14"/>
      <c r="DJ1267" s="14"/>
      <c r="DK1267" s="14"/>
      <c r="DL1267" s="14"/>
      <c r="DM1267" s="14"/>
      <c r="DN1267" s="14"/>
      <c r="DO1267" s="14"/>
      <c r="DP1267" s="14"/>
      <c r="DQ1267" s="14"/>
      <c r="DR1267" s="14"/>
      <c r="DS1267" s="14"/>
      <c r="DT1267" s="14"/>
      <c r="DU1267" s="14"/>
      <c r="DV1267" s="14"/>
      <c r="DW1267" s="14"/>
      <c r="DX1267" s="14"/>
      <c r="DY1267" s="14"/>
      <c r="DZ1267" s="14"/>
      <c r="EA1267" s="14"/>
      <c r="EB1267" s="14"/>
      <c r="EC1267" s="14"/>
      <c r="ED1267" s="14"/>
      <c r="EE1267" s="14"/>
      <c r="EF1267" s="14"/>
      <c r="EG1267" s="14"/>
      <c r="EH1267" s="14"/>
      <c r="EI1267" s="14"/>
      <c r="EJ1267" s="14"/>
      <c r="EK1267" s="14"/>
      <c r="EL1267" s="14"/>
      <c r="EM1267" s="14"/>
      <c r="EN1267" s="14"/>
      <c r="EO1267" s="14"/>
      <c r="EP1267" s="14"/>
      <c r="EQ1267" s="14"/>
      <c r="ER1267" s="14"/>
      <c r="ES1267" s="14"/>
      <c r="ET1267" s="14"/>
      <c r="EU1267" s="14"/>
      <c r="EV1267" s="14"/>
      <c r="EW1267" s="14"/>
      <c r="EX1267" s="14"/>
      <c r="EY1267" s="14"/>
      <c r="EZ1267" s="14"/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/>
      <c r="FK1267" s="14"/>
      <c r="FL1267" s="14"/>
      <c r="FM1267" s="14"/>
      <c r="FN1267" s="14"/>
      <c r="FO1267" s="14"/>
      <c r="FP1267" s="14"/>
      <c r="FQ1267" s="14"/>
      <c r="FR1267" s="14"/>
      <c r="FS1267" s="14"/>
      <c r="FT1267" s="14"/>
      <c r="FU1267" s="14"/>
      <c r="FV1267" s="14"/>
      <c r="FW1267" s="14"/>
      <c r="FX1267" s="14"/>
      <c r="FY1267" s="14"/>
      <c r="FZ1267" s="14"/>
      <c r="GA1267" s="14"/>
      <c r="GB1267" s="14"/>
      <c r="GC1267" s="14"/>
      <c r="GD1267" s="14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</row>
    <row r="1268" spans="1:196" s="286" customFormat="1">
      <c r="A1268" s="1"/>
      <c r="B1268" s="2"/>
      <c r="C1268" s="2"/>
      <c r="D1268" s="2"/>
      <c r="E1268" s="5"/>
      <c r="F1268" s="369"/>
      <c r="G1268" s="369"/>
      <c r="I1268" s="5"/>
      <c r="J1268" s="5"/>
      <c r="K1268" s="295"/>
      <c r="L1268" s="5"/>
      <c r="M1268" s="298"/>
      <c r="N1268" s="5"/>
      <c r="O1268" s="298"/>
      <c r="P1268" s="299"/>
      <c r="Q1268" s="5"/>
      <c r="R1268" s="5"/>
      <c r="S1268" s="5"/>
      <c r="T1268" s="5"/>
      <c r="U1268" s="5"/>
      <c r="V1268" s="5"/>
      <c r="W1268" s="5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  <c r="CS1268" s="14"/>
      <c r="CT1268" s="14"/>
      <c r="CU1268" s="14"/>
      <c r="CV1268" s="14"/>
      <c r="CW1268" s="14"/>
      <c r="CX1268" s="14"/>
      <c r="CY1268" s="14"/>
      <c r="CZ1268" s="14"/>
      <c r="DA1268" s="14"/>
      <c r="DB1268" s="14"/>
      <c r="DC1268" s="14"/>
      <c r="DD1268" s="14"/>
      <c r="DE1268" s="14"/>
      <c r="DF1268" s="14"/>
      <c r="DG1268" s="14"/>
      <c r="DH1268" s="14"/>
      <c r="DI1268" s="14"/>
      <c r="DJ1268" s="14"/>
      <c r="DK1268" s="14"/>
      <c r="DL1268" s="14"/>
      <c r="DM1268" s="14"/>
      <c r="DN1268" s="14"/>
      <c r="DO1268" s="14"/>
      <c r="DP1268" s="14"/>
      <c r="DQ1268" s="14"/>
      <c r="DR1268" s="14"/>
      <c r="DS1268" s="14"/>
      <c r="DT1268" s="14"/>
      <c r="DU1268" s="14"/>
      <c r="DV1268" s="14"/>
      <c r="DW1268" s="14"/>
      <c r="DX1268" s="14"/>
      <c r="DY1268" s="14"/>
      <c r="DZ1268" s="14"/>
      <c r="EA1268" s="14"/>
      <c r="EB1268" s="14"/>
      <c r="EC1268" s="14"/>
      <c r="ED1268" s="14"/>
      <c r="EE1268" s="14"/>
      <c r="EF1268" s="14"/>
      <c r="EG1268" s="14"/>
      <c r="EH1268" s="14"/>
      <c r="EI1268" s="14"/>
      <c r="EJ1268" s="14"/>
      <c r="EK1268" s="14"/>
      <c r="EL1268" s="14"/>
      <c r="EM1268" s="14"/>
      <c r="EN1268" s="14"/>
      <c r="EO1268" s="14"/>
      <c r="EP1268" s="14"/>
      <c r="EQ1268" s="14"/>
      <c r="ER1268" s="14"/>
      <c r="ES1268" s="14"/>
      <c r="ET1268" s="14"/>
      <c r="EU1268" s="14"/>
      <c r="EV1268" s="14"/>
      <c r="EW1268" s="14"/>
      <c r="EX1268" s="14"/>
      <c r="EY1268" s="14"/>
      <c r="EZ1268" s="14"/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/>
      <c r="FK1268" s="14"/>
      <c r="FL1268" s="14"/>
      <c r="FM1268" s="14"/>
      <c r="FN1268" s="14"/>
      <c r="FO1268" s="14"/>
      <c r="FP1268" s="14"/>
      <c r="FQ1268" s="14"/>
      <c r="FR1268" s="14"/>
      <c r="FS1268" s="14"/>
      <c r="FT1268" s="14"/>
      <c r="FU1268" s="14"/>
      <c r="FV1268" s="14"/>
      <c r="FW1268" s="14"/>
      <c r="FX1268" s="14"/>
      <c r="FY1268" s="14"/>
      <c r="FZ1268" s="14"/>
      <c r="GA1268" s="14"/>
      <c r="GB1268" s="14"/>
      <c r="GC1268" s="14"/>
      <c r="GD1268" s="14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</row>
    <row r="1269" spans="1:196" s="286" customFormat="1">
      <c r="A1269" s="1"/>
      <c r="B1269" s="2"/>
      <c r="C1269" s="2"/>
      <c r="D1269" s="2"/>
      <c r="E1269" s="5"/>
      <c r="F1269" s="369"/>
      <c r="G1269" s="369"/>
      <c r="I1269" s="5"/>
      <c r="J1269" s="5"/>
      <c r="K1269" s="295"/>
      <c r="L1269" s="5"/>
      <c r="M1269" s="298"/>
      <c r="N1269" s="5"/>
      <c r="O1269" s="298"/>
      <c r="P1269" s="299"/>
      <c r="Q1269" s="5"/>
      <c r="R1269" s="5"/>
      <c r="S1269" s="5"/>
      <c r="T1269" s="5"/>
      <c r="U1269" s="5"/>
      <c r="V1269" s="5"/>
      <c r="W1269" s="5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/>
      <c r="CV1269" s="14"/>
      <c r="CW1269" s="14"/>
      <c r="CX1269" s="14"/>
      <c r="CY1269" s="14"/>
      <c r="CZ1269" s="14"/>
      <c r="DA1269" s="14"/>
      <c r="DB1269" s="14"/>
      <c r="DC1269" s="14"/>
      <c r="DD1269" s="14"/>
      <c r="DE1269" s="14"/>
      <c r="DF1269" s="14"/>
      <c r="DG1269" s="14"/>
      <c r="DH1269" s="14"/>
      <c r="DI1269" s="14"/>
      <c r="DJ1269" s="14"/>
      <c r="DK1269" s="14"/>
      <c r="DL1269" s="14"/>
      <c r="DM1269" s="14"/>
      <c r="DN1269" s="14"/>
      <c r="DO1269" s="14"/>
      <c r="DP1269" s="14"/>
      <c r="DQ1269" s="14"/>
      <c r="DR1269" s="14"/>
      <c r="DS1269" s="14"/>
      <c r="DT1269" s="14"/>
      <c r="DU1269" s="14"/>
      <c r="DV1269" s="14"/>
      <c r="DW1269" s="14"/>
      <c r="DX1269" s="14"/>
      <c r="DY1269" s="14"/>
      <c r="DZ1269" s="14"/>
      <c r="EA1269" s="14"/>
      <c r="EB1269" s="14"/>
      <c r="EC1269" s="14"/>
      <c r="ED1269" s="14"/>
      <c r="EE1269" s="14"/>
      <c r="EF1269" s="14"/>
      <c r="EG1269" s="14"/>
      <c r="EH1269" s="14"/>
      <c r="EI1269" s="14"/>
      <c r="EJ1269" s="14"/>
      <c r="EK1269" s="14"/>
      <c r="EL1269" s="14"/>
      <c r="EM1269" s="14"/>
      <c r="EN1269" s="14"/>
      <c r="EO1269" s="14"/>
      <c r="EP1269" s="14"/>
      <c r="EQ1269" s="14"/>
      <c r="ER1269" s="14"/>
      <c r="ES1269" s="14"/>
      <c r="ET1269" s="14"/>
      <c r="EU1269" s="14"/>
      <c r="EV1269" s="14"/>
      <c r="EW1269" s="14"/>
      <c r="EX1269" s="14"/>
      <c r="EY1269" s="14"/>
      <c r="EZ1269" s="14"/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/>
      <c r="FK1269" s="14"/>
      <c r="FL1269" s="14"/>
      <c r="FM1269" s="14"/>
      <c r="FN1269" s="14"/>
      <c r="FO1269" s="14"/>
      <c r="FP1269" s="14"/>
      <c r="FQ1269" s="14"/>
      <c r="FR1269" s="14"/>
      <c r="FS1269" s="14"/>
      <c r="FT1269" s="14"/>
      <c r="FU1269" s="14"/>
      <c r="FV1269" s="14"/>
      <c r="FW1269" s="14"/>
      <c r="FX1269" s="14"/>
      <c r="FY1269" s="14"/>
      <c r="FZ1269" s="14"/>
      <c r="GA1269" s="14"/>
      <c r="GB1269" s="14"/>
      <c r="GC1269" s="14"/>
      <c r="GD1269" s="14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</row>
    <row r="1270" spans="1:196" s="286" customFormat="1">
      <c r="A1270" s="1"/>
      <c r="B1270" s="2"/>
      <c r="C1270" s="2"/>
      <c r="D1270" s="2"/>
      <c r="E1270" s="5"/>
      <c r="F1270" s="369"/>
      <c r="G1270" s="369"/>
      <c r="I1270" s="5"/>
      <c r="J1270" s="5"/>
      <c r="K1270" s="295"/>
      <c r="L1270" s="5"/>
      <c r="M1270" s="298"/>
      <c r="N1270" s="5"/>
      <c r="O1270" s="298"/>
      <c r="P1270" s="299"/>
      <c r="Q1270" s="5"/>
      <c r="R1270" s="5"/>
      <c r="S1270" s="5"/>
      <c r="T1270" s="5"/>
      <c r="U1270" s="5"/>
      <c r="V1270" s="5"/>
      <c r="W1270" s="5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  <c r="CZ1270" s="14"/>
      <c r="DA1270" s="14"/>
      <c r="DB1270" s="14"/>
      <c r="DC1270" s="14"/>
      <c r="DD1270" s="14"/>
      <c r="DE1270" s="14"/>
      <c r="DF1270" s="14"/>
      <c r="DG1270" s="14"/>
      <c r="DH1270" s="14"/>
      <c r="DI1270" s="14"/>
      <c r="DJ1270" s="14"/>
      <c r="DK1270" s="14"/>
      <c r="DL1270" s="14"/>
      <c r="DM1270" s="14"/>
      <c r="DN1270" s="14"/>
      <c r="DO1270" s="14"/>
      <c r="DP1270" s="14"/>
      <c r="DQ1270" s="14"/>
      <c r="DR1270" s="14"/>
      <c r="DS1270" s="14"/>
      <c r="DT1270" s="14"/>
      <c r="DU1270" s="14"/>
      <c r="DV1270" s="14"/>
      <c r="DW1270" s="14"/>
      <c r="DX1270" s="14"/>
      <c r="DY1270" s="14"/>
      <c r="DZ1270" s="14"/>
      <c r="EA1270" s="14"/>
      <c r="EB1270" s="14"/>
      <c r="EC1270" s="14"/>
      <c r="ED1270" s="14"/>
      <c r="EE1270" s="14"/>
      <c r="EF1270" s="14"/>
      <c r="EG1270" s="14"/>
      <c r="EH1270" s="14"/>
      <c r="EI1270" s="14"/>
      <c r="EJ1270" s="14"/>
      <c r="EK1270" s="14"/>
      <c r="EL1270" s="14"/>
      <c r="EM1270" s="14"/>
      <c r="EN1270" s="14"/>
      <c r="EO1270" s="14"/>
      <c r="EP1270" s="14"/>
      <c r="EQ1270" s="14"/>
      <c r="ER1270" s="14"/>
      <c r="ES1270" s="14"/>
      <c r="ET1270" s="14"/>
      <c r="EU1270" s="14"/>
      <c r="EV1270" s="14"/>
      <c r="EW1270" s="14"/>
      <c r="EX1270" s="14"/>
      <c r="EY1270" s="14"/>
      <c r="EZ1270" s="14"/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/>
      <c r="FK1270" s="14"/>
      <c r="FL1270" s="14"/>
      <c r="FM1270" s="14"/>
      <c r="FN1270" s="14"/>
      <c r="FO1270" s="14"/>
      <c r="FP1270" s="14"/>
      <c r="FQ1270" s="14"/>
      <c r="FR1270" s="14"/>
      <c r="FS1270" s="14"/>
      <c r="FT1270" s="14"/>
      <c r="FU1270" s="14"/>
      <c r="FV1270" s="14"/>
      <c r="FW1270" s="14"/>
      <c r="FX1270" s="14"/>
      <c r="FY1270" s="14"/>
      <c r="FZ1270" s="14"/>
      <c r="GA1270" s="14"/>
      <c r="GB1270" s="14"/>
      <c r="GC1270" s="14"/>
      <c r="GD1270" s="14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</row>
    <row r="1271" spans="1:196" s="286" customFormat="1">
      <c r="A1271" s="1"/>
      <c r="B1271" s="2"/>
      <c r="C1271" s="2"/>
      <c r="D1271" s="2"/>
      <c r="E1271" s="5"/>
      <c r="F1271" s="369"/>
      <c r="G1271" s="369"/>
      <c r="I1271" s="5"/>
      <c r="J1271" s="5"/>
      <c r="K1271" s="295"/>
      <c r="L1271" s="5"/>
      <c r="M1271" s="298"/>
      <c r="N1271" s="5"/>
      <c r="O1271" s="298"/>
      <c r="P1271" s="299"/>
      <c r="Q1271" s="5"/>
      <c r="R1271" s="5"/>
      <c r="S1271" s="5"/>
      <c r="T1271" s="5"/>
      <c r="U1271" s="5"/>
      <c r="V1271" s="5"/>
      <c r="W1271" s="5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  <c r="CZ1271" s="14"/>
      <c r="DA1271" s="14"/>
      <c r="DB1271" s="14"/>
      <c r="DC1271" s="14"/>
      <c r="DD1271" s="14"/>
      <c r="DE1271" s="14"/>
      <c r="DF1271" s="14"/>
      <c r="DG1271" s="14"/>
      <c r="DH1271" s="14"/>
      <c r="DI1271" s="14"/>
      <c r="DJ1271" s="14"/>
      <c r="DK1271" s="14"/>
      <c r="DL1271" s="14"/>
      <c r="DM1271" s="14"/>
      <c r="DN1271" s="14"/>
      <c r="DO1271" s="14"/>
      <c r="DP1271" s="14"/>
      <c r="DQ1271" s="14"/>
      <c r="DR1271" s="14"/>
      <c r="DS1271" s="14"/>
      <c r="DT1271" s="14"/>
      <c r="DU1271" s="14"/>
      <c r="DV1271" s="14"/>
      <c r="DW1271" s="14"/>
      <c r="DX1271" s="14"/>
      <c r="DY1271" s="14"/>
      <c r="DZ1271" s="14"/>
      <c r="EA1271" s="14"/>
      <c r="EB1271" s="14"/>
      <c r="EC1271" s="14"/>
      <c r="ED1271" s="14"/>
      <c r="EE1271" s="14"/>
      <c r="EF1271" s="14"/>
      <c r="EG1271" s="14"/>
      <c r="EH1271" s="14"/>
      <c r="EI1271" s="14"/>
      <c r="EJ1271" s="14"/>
      <c r="EK1271" s="14"/>
      <c r="EL1271" s="14"/>
      <c r="EM1271" s="14"/>
      <c r="EN1271" s="14"/>
      <c r="EO1271" s="14"/>
      <c r="EP1271" s="14"/>
      <c r="EQ1271" s="14"/>
      <c r="ER1271" s="14"/>
      <c r="ES1271" s="14"/>
      <c r="ET1271" s="14"/>
      <c r="EU1271" s="14"/>
      <c r="EV1271" s="14"/>
      <c r="EW1271" s="14"/>
      <c r="EX1271" s="14"/>
      <c r="EY1271" s="14"/>
      <c r="EZ1271" s="14"/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/>
      <c r="FK1271" s="14"/>
      <c r="FL1271" s="14"/>
      <c r="FM1271" s="14"/>
      <c r="FN1271" s="14"/>
      <c r="FO1271" s="14"/>
      <c r="FP1271" s="14"/>
      <c r="FQ1271" s="14"/>
      <c r="FR1271" s="14"/>
      <c r="FS1271" s="14"/>
      <c r="FT1271" s="14"/>
      <c r="FU1271" s="14"/>
      <c r="FV1271" s="14"/>
      <c r="FW1271" s="14"/>
      <c r="FX1271" s="14"/>
      <c r="FY1271" s="14"/>
      <c r="FZ1271" s="14"/>
      <c r="GA1271" s="14"/>
      <c r="GB1271" s="14"/>
      <c r="GC1271" s="14"/>
      <c r="GD1271" s="14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</row>
    <row r="1272" spans="1:196" s="286" customFormat="1">
      <c r="A1272" s="1"/>
      <c r="B1272" s="2"/>
      <c r="C1272" s="2"/>
      <c r="D1272" s="2"/>
      <c r="E1272" s="5"/>
      <c r="F1272" s="369"/>
      <c r="G1272" s="369"/>
      <c r="I1272" s="5"/>
      <c r="J1272" s="5"/>
      <c r="K1272" s="295"/>
      <c r="L1272" s="5"/>
      <c r="M1272" s="298"/>
      <c r="N1272" s="5"/>
      <c r="O1272" s="298"/>
      <c r="P1272" s="299"/>
      <c r="Q1272" s="5"/>
      <c r="R1272" s="5"/>
      <c r="S1272" s="5"/>
      <c r="T1272" s="5"/>
      <c r="U1272" s="5"/>
      <c r="V1272" s="5"/>
      <c r="W1272" s="5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  <c r="CS1272" s="14"/>
      <c r="CT1272" s="14"/>
      <c r="CU1272" s="14"/>
      <c r="CV1272" s="14"/>
      <c r="CW1272" s="14"/>
      <c r="CX1272" s="14"/>
      <c r="CY1272" s="14"/>
      <c r="CZ1272" s="14"/>
      <c r="DA1272" s="14"/>
      <c r="DB1272" s="14"/>
      <c r="DC1272" s="14"/>
      <c r="DD1272" s="14"/>
      <c r="DE1272" s="14"/>
      <c r="DF1272" s="14"/>
      <c r="DG1272" s="14"/>
      <c r="DH1272" s="14"/>
      <c r="DI1272" s="14"/>
      <c r="DJ1272" s="14"/>
      <c r="DK1272" s="14"/>
      <c r="DL1272" s="14"/>
      <c r="DM1272" s="14"/>
      <c r="DN1272" s="14"/>
      <c r="DO1272" s="14"/>
      <c r="DP1272" s="14"/>
      <c r="DQ1272" s="14"/>
      <c r="DR1272" s="14"/>
      <c r="DS1272" s="14"/>
      <c r="DT1272" s="14"/>
      <c r="DU1272" s="14"/>
      <c r="DV1272" s="14"/>
      <c r="DW1272" s="14"/>
      <c r="DX1272" s="14"/>
      <c r="DY1272" s="14"/>
      <c r="DZ1272" s="14"/>
      <c r="EA1272" s="14"/>
      <c r="EB1272" s="14"/>
      <c r="EC1272" s="14"/>
      <c r="ED1272" s="14"/>
      <c r="EE1272" s="14"/>
      <c r="EF1272" s="14"/>
      <c r="EG1272" s="14"/>
      <c r="EH1272" s="14"/>
      <c r="EI1272" s="14"/>
      <c r="EJ1272" s="14"/>
      <c r="EK1272" s="14"/>
      <c r="EL1272" s="14"/>
      <c r="EM1272" s="14"/>
      <c r="EN1272" s="14"/>
      <c r="EO1272" s="14"/>
      <c r="EP1272" s="14"/>
      <c r="EQ1272" s="14"/>
      <c r="ER1272" s="14"/>
      <c r="ES1272" s="14"/>
      <c r="ET1272" s="14"/>
      <c r="EU1272" s="14"/>
      <c r="EV1272" s="14"/>
      <c r="EW1272" s="14"/>
      <c r="EX1272" s="14"/>
      <c r="EY1272" s="14"/>
      <c r="EZ1272" s="14"/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/>
      <c r="FK1272" s="14"/>
      <c r="FL1272" s="14"/>
      <c r="FM1272" s="14"/>
      <c r="FN1272" s="14"/>
      <c r="FO1272" s="14"/>
      <c r="FP1272" s="14"/>
      <c r="FQ1272" s="14"/>
      <c r="FR1272" s="14"/>
      <c r="FS1272" s="14"/>
      <c r="FT1272" s="14"/>
      <c r="FU1272" s="14"/>
      <c r="FV1272" s="14"/>
      <c r="FW1272" s="14"/>
      <c r="FX1272" s="14"/>
      <c r="FY1272" s="14"/>
      <c r="FZ1272" s="14"/>
      <c r="GA1272" s="14"/>
      <c r="GB1272" s="14"/>
      <c r="GC1272" s="14"/>
      <c r="GD1272" s="14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</row>
    <row r="1273" spans="1:196" s="286" customFormat="1">
      <c r="A1273" s="1"/>
      <c r="B1273" s="2"/>
      <c r="C1273" s="2"/>
      <c r="D1273" s="2"/>
      <c r="E1273" s="5"/>
      <c r="F1273" s="369"/>
      <c r="G1273" s="369"/>
      <c r="I1273" s="5"/>
      <c r="J1273" s="5"/>
      <c r="K1273" s="295"/>
      <c r="L1273" s="5"/>
      <c r="M1273" s="298"/>
      <c r="N1273" s="5"/>
      <c r="O1273" s="298"/>
      <c r="P1273" s="299"/>
      <c r="Q1273" s="5"/>
      <c r="R1273" s="5"/>
      <c r="S1273" s="5"/>
      <c r="T1273" s="5"/>
      <c r="U1273" s="5"/>
      <c r="V1273" s="5"/>
      <c r="W1273" s="5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  <c r="CS1273" s="14"/>
      <c r="CT1273" s="14"/>
      <c r="CU1273" s="14"/>
      <c r="CV1273" s="14"/>
      <c r="CW1273" s="14"/>
      <c r="CX1273" s="14"/>
      <c r="CY1273" s="14"/>
      <c r="CZ1273" s="14"/>
      <c r="DA1273" s="14"/>
      <c r="DB1273" s="14"/>
      <c r="DC1273" s="14"/>
      <c r="DD1273" s="14"/>
      <c r="DE1273" s="14"/>
      <c r="DF1273" s="14"/>
      <c r="DG1273" s="14"/>
      <c r="DH1273" s="14"/>
      <c r="DI1273" s="14"/>
      <c r="DJ1273" s="14"/>
      <c r="DK1273" s="14"/>
      <c r="DL1273" s="14"/>
      <c r="DM1273" s="14"/>
      <c r="DN1273" s="14"/>
      <c r="DO1273" s="14"/>
      <c r="DP1273" s="14"/>
      <c r="DQ1273" s="14"/>
      <c r="DR1273" s="14"/>
      <c r="DS1273" s="14"/>
      <c r="DT1273" s="14"/>
      <c r="DU1273" s="14"/>
      <c r="DV1273" s="14"/>
      <c r="DW1273" s="14"/>
      <c r="DX1273" s="14"/>
      <c r="DY1273" s="14"/>
      <c r="DZ1273" s="14"/>
      <c r="EA1273" s="14"/>
      <c r="EB1273" s="14"/>
      <c r="EC1273" s="14"/>
      <c r="ED1273" s="14"/>
      <c r="EE1273" s="14"/>
      <c r="EF1273" s="14"/>
      <c r="EG1273" s="14"/>
      <c r="EH1273" s="14"/>
      <c r="EI1273" s="14"/>
      <c r="EJ1273" s="14"/>
      <c r="EK1273" s="14"/>
      <c r="EL1273" s="14"/>
      <c r="EM1273" s="14"/>
      <c r="EN1273" s="14"/>
      <c r="EO1273" s="14"/>
      <c r="EP1273" s="14"/>
      <c r="EQ1273" s="14"/>
      <c r="ER1273" s="14"/>
      <c r="ES1273" s="14"/>
      <c r="ET1273" s="14"/>
      <c r="EU1273" s="14"/>
      <c r="EV1273" s="14"/>
      <c r="EW1273" s="14"/>
      <c r="EX1273" s="14"/>
      <c r="EY1273" s="14"/>
      <c r="EZ1273" s="14"/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/>
      <c r="FK1273" s="14"/>
      <c r="FL1273" s="14"/>
      <c r="FM1273" s="14"/>
      <c r="FN1273" s="14"/>
      <c r="FO1273" s="14"/>
      <c r="FP1273" s="14"/>
      <c r="FQ1273" s="14"/>
      <c r="FR1273" s="14"/>
      <c r="FS1273" s="14"/>
      <c r="FT1273" s="14"/>
      <c r="FU1273" s="14"/>
      <c r="FV1273" s="14"/>
      <c r="FW1273" s="14"/>
      <c r="FX1273" s="14"/>
      <c r="FY1273" s="14"/>
      <c r="FZ1273" s="14"/>
      <c r="GA1273" s="14"/>
      <c r="GB1273" s="14"/>
      <c r="GC1273" s="14"/>
      <c r="GD1273" s="14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</row>
    <row r="1274" spans="1:196" s="286" customFormat="1">
      <c r="A1274" s="1"/>
      <c r="B1274" s="2"/>
      <c r="C1274" s="2"/>
      <c r="D1274" s="2"/>
      <c r="E1274" s="5"/>
      <c r="F1274" s="369"/>
      <c r="G1274" s="369"/>
      <c r="I1274" s="5"/>
      <c r="J1274" s="5"/>
      <c r="K1274" s="295"/>
      <c r="L1274" s="5"/>
      <c r="M1274" s="298"/>
      <c r="N1274" s="5"/>
      <c r="O1274" s="298"/>
      <c r="P1274" s="299"/>
      <c r="Q1274" s="5"/>
      <c r="R1274" s="5"/>
      <c r="S1274" s="5"/>
      <c r="T1274" s="5"/>
      <c r="U1274" s="5"/>
      <c r="V1274" s="5"/>
      <c r="W1274" s="5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  <c r="CS1274" s="14"/>
      <c r="CT1274" s="14"/>
      <c r="CU1274" s="14"/>
      <c r="CV1274" s="14"/>
      <c r="CW1274" s="14"/>
      <c r="CX1274" s="14"/>
      <c r="CY1274" s="14"/>
      <c r="CZ1274" s="14"/>
      <c r="DA1274" s="14"/>
      <c r="DB1274" s="14"/>
      <c r="DC1274" s="14"/>
      <c r="DD1274" s="14"/>
      <c r="DE1274" s="14"/>
      <c r="DF1274" s="14"/>
      <c r="DG1274" s="14"/>
      <c r="DH1274" s="14"/>
      <c r="DI1274" s="14"/>
      <c r="DJ1274" s="14"/>
      <c r="DK1274" s="14"/>
      <c r="DL1274" s="14"/>
      <c r="DM1274" s="14"/>
      <c r="DN1274" s="14"/>
      <c r="DO1274" s="14"/>
      <c r="DP1274" s="14"/>
      <c r="DQ1274" s="14"/>
      <c r="DR1274" s="14"/>
      <c r="DS1274" s="14"/>
      <c r="DT1274" s="14"/>
      <c r="DU1274" s="14"/>
      <c r="DV1274" s="14"/>
      <c r="DW1274" s="14"/>
      <c r="DX1274" s="14"/>
      <c r="DY1274" s="14"/>
      <c r="DZ1274" s="14"/>
      <c r="EA1274" s="14"/>
      <c r="EB1274" s="14"/>
      <c r="EC1274" s="14"/>
      <c r="ED1274" s="14"/>
      <c r="EE1274" s="14"/>
      <c r="EF1274" s="14"/>
      <c r="EG1274" s="14"/>
      <c r="EH1274" s="14"/>
      <c r="EI1274" s="14"/>
      <c r="EJ1274" s="14"/>
      <c r="EK1274" s="14"/>
      <c r="EL1274" s="14"/>
      <c r="EM1274" s="14"/>
      <c r="EN1274" s="14"/>
      <c r="EO1274" s="14"/>
      <c r="EP1274" s="14"/>
      <c r="EQ1274" s="14"/>
      <c r="ER1274" s="14"/>
      <c r="ES1274" s="14"/>
      <c r="ET1274" s="14"/>
      <c r="EU1274" s="14"/>
      <c r="EV1274" s="14"/>
      <c r="EW1274" s="14"/>
      <c r="EX1274" s="14"/>
      <c r="EY1274" s="14"/>
      <c r="EZ1274" s="14"/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/>
      <c r="FK1274" s="14"/>
      <c r="FL1274" s="14"/>
      <c r="FM1274" s="14"/>
      <c r="FN1274" s="14"/>
      <c r="FO1274" s="14"/>
      <c r="FP1274" s="14"/>
      <c r="FQ1274" s="14"/>
      <c r="FR1274" s="14"/>
      <c r="FS1274" s="14"/>
      <c r="FT1274" s="14"/>
      <c r="FU1274" s="14"/>
      <c r="FV1274" s="14"/>
      <c r="FW1274" s="14"/>
      <c r="FX1274" s="14"/>
      <c r="FY1274" s="14"/>
      <c r="FZ1274" s="14"/>
      <c r="GA1274" s="14"/>
      <c r="GB1274" s="14"/>
      <c r="GC1274" s="14"/>
      <c r="GD1274" s="14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</row>
    <row r="1275" spans="1:196" s="286" customFormat="1">
      <c r="A1275" s="1"/>
      <c r="B1275" s="2"/>
      <c r="C1275" s="2"/>
      <c r="D1275" s="2"/>
      <c r="E1275" s="5"/>
      <c r="F1275" s="369"/>
      <c r="G1275" s="369"/>
      <c r="I1275" s="5"/>
      <c r="J1275" s="5"/>
      <c r="K1275" s="295"/>
      <c r="L1275" s="5"/>
      <c r="M1275" s="298"/>
      <c r="N1275" s="5"/>
      <c r="O1275" s="298"/>
      <c r="P1275" s="299"/>
      <c r="Q1275" s="5"/>
      <c r="R1275" s="5"/>
      <c r="S1275" s="5"/>
      <c r="T1275" s="5"/>
      <c r="U1275" s="5"/>
      <c r="V1275" s="5"/>
      <c r="W1275" s="5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  <c r="CS1275" s="14"/>
      <c r="CT1275" s="14"/>
      <c r="CU1275" s="14"/>
      <c r="CV1275" s="14"/>
      <c r="CW1275" s="14"/>
      <c r="CX1275" s="14"/>
      <c r="CY1275" s="14"/>
      <c r="CZ1275" s="14"/>
      <c r="DA1275" s="14"/>
      <c r="DB1275" s="14"/>
      <c r="DC1275" s="14"/>
      <c r="DD1275" s="14"/>
      <c r="DE1275" s="14"/>
      <c r="DF1275" s="14"/>
      <c r="DG1275" s="14"/>
      <c r="DH1275" s="14"/>
      <c r="DI1275" s="14"/>
      <c r="DJ1275" s="14"/>
      <c r="DK1275" s="14"/>
      <c r="DL1275" s="14"/>
      <c r="DM1275" s="14"/>
      <c r="DN1275" s="14"/>
      <c r="DO1275" s="14"/>
      <c r="DP1275" s="14"/>
      <c r="DQ1275" s="14"/>
      <c r="DR1275" s="14"/>
      <c r="DS1275" s="14"/>
      <c r="DT1275" s="14"/>
      <c r="DU1275" s="14"/>
      <c r="DV1275" s="14"/>
      <c r="DW1275" s="14"/>
      <c r="DX1275" s="14"/>
      <c r="DY1275" s="14"/>
      <c r="DZ1275" s="14"/>
      <c r="EA1275" s="14"/>
      <c r="EB1275" s="14"/>
      <c r="EC1275" s="14"/>
      <c r="ED1275" s="14"/>
      <c r="EE1275" s="14"/>
      <c r="EF1275" s="14"/>
      <c r="EG1275" s="14"/>
      <c r="EH1275" s="14"/>
      <c r="EI1275" s="14"/>
      <c r="EJ1275" s="14"/>
      <c r="EK1275" s="14"/>
      <c r="EL1275" s="14"/>
      <c r="EM1275" s="14"/>
      <c r="EN1275" s="14"/>
      <c r="EO1275" s="14"/>
      <c r="EP1275" s="14"/>
      <c r="EQ1275" s="14"/>
      <c r="ER1275" s="14"/>
      <c r="ES1275" s="14"/>
      <c r="ET1275" s="14"/>
      <c r="EU1275" s="14"/>
      <c r="EV1275" s="14"/>
      <c r="EW1275" s="14"/>
      <c r="EX1275" s="14"/>
      <c r="EY1275" s="14"/>
      <c r="EZ1275" s="14"/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/>
      <c r="FK1275" s="14"/>
      <c r="FL1275" s="14"/>
      <c r="FM1275" s="14"/>
      <c r="FN1275" s="14"/>
      <c r="FO1275" s="14"/>
      <c r="FP1275" s="14"/>
      <c r="FQ1275" s="14"/>
      <c r="FR1275" s="14"/>
      <c r="FS1275" s="14"/>
      <c r="FT1275" s="14"/>
      <c r="FU1275" s="14"/>
      <c r="FV1275" s="14"/>
      <c r="FW1275" s="14"/>
      <c r="FX1275" s="14"/>
      <c r="FY1275" s="14"/>
      <c r="FZ1275" s="14"/>
      <c r="GA1275" s="14"/>
      <c r="GB1275" s="14"/>
      <c r="GC1275" s="14"/>
      <c r="GD1275" s="14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</row>
    <row r="1276" spans="1:196" s="286" customFormat="1">
      <c r="A1276" s="1"/>
      <c r="B1276" s="2"/>
      <c r="C1276" s="2"/>
      <c r="D1276" s="2"/>
      <c r="E1276" s="5"/>
      <c r="F1276" s="369"/>
      <c r="G1276" s="369"/>
      <c r="I1276" s="5"/>
      <c r="J1276" s="5"/>
      <c r="K1276" s="295"/>
      <c r="L1276" s="5"/>
      <c r="M1276" s="298"/>
      <c r="N1276" s="5"/>
      <c r="O1276" s="298"/>
      <c r="P1276" s="299"/>
      <c r="Q1276" s="5"/>
      <c r="R1276" s="5"/>
      <c r="S1276" s="5"/>
      <c r="T1276" s="5"/>
      <c r="U1276" s="5"/>
      <c r="V1276" s="5"/>
      <c r="W1276" s="5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  <c r="CS1276" s="14"/>
      <c r="CT1276" s="14"/>
      <c r="CU1276" s="14"/>
      <c r="CV1276" s="14"/>
      <c r="CW1276" s="14"/>
      <c r="CX1276" s="14"/>
      <c r="CY1276" s="14"/>
      <c r="CZ1276" s="14"/>
      <c r="DA1276" s="14"/>
      <c r="DB1276" s="14"/>
      <c r="DC1276" s="14"/>
      <c r="DD1276" s="14"/>
      <c r="DE1276" s="14"/>
      <c r="DF1276" s="14"/>
      <c r="DG1276" s="14"/>
      <c r="DH1276" s="14"/>
      <c r="DI1276" s="14"/>
      <c r="DJ1276" s="14"/>
      <c r="DK1276" s="14"/>
      <c r="DL1276" s="14"/>
      <c r="DM1276" s="14"/>
      <c r="DN1276" s="14"/>
      <c r="DO1276" s="14"/>
      <c r="DP1276" s="14"/>
      <c r="DQ1276" s="14"/>
      <c r="DR1276" s="14"/>
      <c r="DS1276" s="14"/>
      <c r="DT1276" s="14"/>
      <c r="DU1276" s="14"/>
      <c r="DV1276" s="14"/>
      <c r="DW1276" s="14"/>
      <c r="DX1276" s="14"/>
      <c r="DY1276" s="14"/>
      <c r="DZ1276" s="14"/>
      <c r="EA1276" s="14"/>
      <c r="EB1276" s="14"/>
      <c r="EC1276" s="14"/>
      <c r="ED1276" s="14"/>
      <c r="EE1276" s="14"/>
      <c r="EF1276" s="14"/>
      <c r="EG1276" s="14"/>
      <c r="EH1276" s="14"/>
      <c r="EI1276" s="14"/>
      <c r="EJ1276" s="14"/>
      <c r="EK1276" s="14"/>
      <c r="EL1276" s="14"/>
      <c r="EM1276" s="14"/>
      <c r="EN1276" s="14"/>
      <c r="EO1276" s="14"/>
      <c r="EP1276" s="14"/>
      <c r="EQ1276" s="14"/>
      <c r="ER1276" s="14"/>
      <c r="ES1276" s="14"/>
      <c r="ET1276" s="14"/>
      <c r="EU1276" s="14"/>
      <c r="EV1276" s="14"/>
      <c r="EW1276" s="14"/>
      <c r="EX1276" s="14"/>
      <c r="EY1276" s="14"/>
      <c r="EZ1276" s="14"/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/>
      <c r="FK1276" s="14"/>
      <c r="FL1276" s="14"/>
      <c r="FM1276" s="14"/>
      <c r="FN1276" s="14"/>
      <c r="FO1276" s="14"/>
      <c r="FP1276" s="14"/>
      <c r="FQ1276" s="14"/>
      <c r="FR1276" s="14"/>
      <c r="FS1276" s="14"/>
      <c r="FT1276" s="14"/>
      <c r="FU1276" s="14"/>
      <c r="FV1276" s="14"/>
      <c r="FW1276" s="14"/>
      <c r="FX1276" s="14"/>
      <c r="FY1276" s="14"/>
      <c r="FZ1276" s="14"/>
      <c r="GA1276" s="14"/>
      <c r="GB1276" s="14"/>
      <c r="GC1276" s="14"/>
      <c r="GD1276" s="14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</row>
    <row r="1277" spans="1:196" s="286" customFormat="1">
      <c r="A1277" s="1"/>
      <c r="B1277" s="2"/>
      <c r="C1277" s="2"/>
      <c r="D1277" s="2"/>
      <c r="E1277" s="5"/>
      <c r="F1277" s="369"/>
      <c r="G1277" s="369"/>
      <c r="I1277" s="5"/>
      <c r="J1277" s="5"/>
      <c r="K1277" s="295"/>
      <c r="L1277" s="5"/>
      <c r="M1277" s="298"/>
      <c r="N1277" s="5"/>
      <c r="O1277" s="298"/>
      <c r="P1277" s="299"/>
      <c r="Q1277" s="5"/>
      <c r="R1277" s="5"/>
      <c r="S1277" s="5"/>
      <c r="T1277" s="5"/>
      <c r="U1277" s="5"/>
      <c r="V1277" s="5"/>
      <c r="W1277" s="5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  <c r="CZ1277" s="14"/>
      <c r="DA1277" s="14"/>
      <c r="DB1277" s="14"/>
      <c r="DC1277" s="14"/>
      <c r="DD1277" s="14"/>
      <c r="DE1277" s="14"/>
      <c r="DF1277" s="14"/>
      <c r="DG1277" s="14"/>
      <c r="DH1277" s="14"/>
      <c r="DI1277" s="14"/>
      <c r="DJ1277" s="14"/>
      <c r="DK1277" s="14"/>
      <c r="DL1277" s="14"/>
      <c r="DM1277" s="14"/>
      <c r="DN1277" s="14"/>
      <c r="DO1277" s="14"/>
      <c r="DP1277" s="14"/>
      <c r="DQ1277" s="14"/>
      <c r="DR1277" s="14"/>
      <c r="DS1277" s="14"/>
      <c r="DT1277" s="14"/>
      <c r="DU1277" s="14"/>
      <c r="DV1277" s="14"/>
      <c r="DW1277" s="14"/>
      <c r="DX1277" s="14"/>
      <c r="DY1277" s="14"/>
      <c r="DZ1277" s="14"/>
      <c r="EA1277" s="14"/>
      <c r="EB1277" s="14"/>
      <c r="EC1277" s="14"/>
      <c r="ED1277" s="14"/>
      <c r="EE1277" s="14"/>
      <c r="EF1277" s="14"/>
      <c r="EG1277" s="14"/>
      <c r="EH1277" s="14"/>
      <c r="EI1277" s="14"/>
      <c r="EJ1277" s="14"/>
      <c r="EK1277" s="14"/>
      <c r="EL1277" s="14"/>
      <c r="EM1277" s="14"/>
      <c r="EN1277" s="14"/>
      <c r="EO1277" s="14"/>
      <c r="EP1277" s="14"/>
      <c r="EQ1277" s="14"/>
      <c r="ER1277" s="14"/>
      <c r="ES1277" s="14"/>
      <c r="ET1277" s="14"/>
      <c r="EU1277" s="14"/>
      <c r="EV1277" s="14"/>
      <c r="EW1277" s="14"/>
      <c r="EX1277" s="14"/>
      <c r="EY1277" s="14"/>
      <c r="EZ1277" s="14"/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/>
      <c r="FK1277" s="14"/>
      <c r="FL1277" s="14"/>
      <c r="FM1277" s="14"/>
      <c r="FN1277" s="14"/>
      <c r="FO1277" s="14"/>
      <c r="FP1277" s="14"/>
      <c r="FQ1277" s="14"/>
      <c r="FR1277" s="14"/>
      <c r="FS1277" s="14"/>
      <c r="FT1277" s="14"/>
      <c r="FU1277" s="14"/>
      <c r="FV1277" s="14"/>
      <c r="FW1277" s="14"/>
      <c r="FX1277" s="14"/>
      <c r="FY1277" s="14"/>
      <c r="FZ1277" s="14"/>
      <c r="GA1277" s="14"/>
      <c r="GB1277" s="14"/>
      <c r="GC1277" s="14"/>
      <c r="GD1277" s="14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</row>
    <row r="1278" spans="1:196" s="286" customFormat="1">
      <c r="A1278" s="1"/>
      <c r="B1278" s="2"/>
      <c r="C1278" s="2"/>
      <c r="D1278" s="2"/>
      <c r="E1278" s="5"/>
      <c r="F1278" s="369"/>
      <c r="G1278" s="369"/>
      <c r="I1278" s="5"/>
      <c r="J1278" s="5"/>
      <c r="K1278" s="295"/>
      <c r="L1278" s="5"/>
      <c r="M1278" s="298"/>
      <c r="N1278" s="5"/>
      <c r="O1278" s="298"/>
      <c r="P1278" s="299"/>
      <c r="Q1278" s="5"/>
      <c r="R1278" s="5"/>
      <c r="S1278" s="5"/>
      <c r="T1278" s="5"/>
      <c r="U1278" s="5"/>
      <c r="V1278" s="5"/>
      <c r="W1278" s="5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  <c r="CS1278" s="14"/>
      <c r="CT1278" s="14"/>
      <c r="CU1278" s="14"/>
      <c r="CV1278" s="14"/>
      <c r="CW1278" s="14"/>
      <c r="CX1278" s="14"/>
      <c r="CY1278" s="14"/>
      <c r="CZ1278" s="14"/>
      <c r="DA1278" s="14"/>
      <c r="DB1278" s="14"/>
      <c r="DC1278" s="14"/>
      <c r="DD1278" s="14"/>
      <c r="DE1278" s="14"/>
      <c r="DF1278" s="14"/>
      <c r="DG1278" s="14"/>
      <c r="DH1278" s="14"/>
      <c r="DI1278" s="14"/>
      <c r="DJ1278" s="14"/>
      <c r="DK1278" s="14"/>
      <c r="DL1278" s="14"/>
      <c r="DM1278" s="14"/>
      <c r="DN1278" s="14"/>
      <c r="DO1278" s="14"/>
      <c r="DP1278" s="14"/>
      <c r="DQ1278" s="14"/>
      <c r="DR1278" s="14"/>
      <c r="DS1278" s="14"/>
      <c r="DT1278" s="14"/>
      <c r="DU1278" s="14"/>
      <c r="DV1278" s="14"/>
      <c r="DW1278" s="14"/>
      <c r="DX1278" s="14"/>
      <c r="DY1278" s="14"/>
      <c r="DZ1278" s="14"/>
      <c r="EA1278" s="14"/>
      <c r="EB1278" s="14"/>
      <c r="EC1278" s="14"/>
      <c r="ED1278" s="14"/>
      <c r="EE1278" s="14"/>
      <c r="EF1278" s="14"/>
      <c r="EG1278" s="14"/>
      <c r="EH1278" s="14"/>
      <c r="EI1278" s="14"/>
      <c r="EJ1278" s="14"/>
      <c r="EK1278" s="14"/>
      <c r="EL1278" s="14"/>
      <c r="EM1278" s="14"/>
      <c r="EN1278" s="14"/>
      <c r="EO1278" s="14"/>
      <c r="EP1278" s="14"/>
      <c r="EQ1278" s="14"/>
      <c r="ER1278" s="14"/>
      <c r="ES1278" s="14"/>
      <c r="ET1278" s="14"/>
      <c r="EU1278" s="14"/>
      <c r="EV1278" s="14"/>
      <c r="EW1278" s="14"/>
      <c r="EX1278" s="14"/>
      <c r="EY1278" s="14"/>
      <c r="EZ1278" s="14"/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/>
      <c r="FK1278" s="14"/>
      <c r="FL1278" s="14"/>
      <c r="FM1278" s="14"/>
      <c r="FN1278" s="14"/>
      <c r="FO1278" s="14"/>
      <c r="FP1278" s="14"/>
      <c r="FQ1278" s="14"/>
      <c r="FR1278" s="14"/>
      <c r="FS1278" s="14"/>
      <c r="FT1278" s="14"/>
      <c r="FU1278" s="14"/>
      <c r="FV1278" s="14"/>
      <c r="FW1278" s="14"/>
      <c r="FX1278" s="14"/>
      <c r="FY1278" s="14"/>
      <c r="FZ1278" s="14"/>
      <c r="GA1278" s="14"/>
      <c r="GB1278" s="14"/>
      <c r="GC1278" s="14"/>
      <c r="GD1278" s="14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</row>
    <row r="1279" spans="1:196" s="286" customFormat="1">
      <c r="A1279" s="1"/>
      <c r="B1279" s="2"/>
      <c r="C1279" s="2"/>
      <c r="D1279" s="2"/>
      <c r="E1279" s="5"/>
      <c r="F1279" s="369"/>
      <c r="G1279" s="369"/>
      <c r="I1279" s="5"/>
      <c r="J1279" s="5"/>
      <c r="K1279" s="295"/>
      <c r="L1279" s="5"/>
      <c r="M1279" s="298"/>
      <c r="N1279" s="5"/>
      <c r="O1279" s="298"/>
      <c r="P1279" s="299"/>
      <c r="Q1279" s="5"/>
      <c r="R1279" s="5"/>
      <c r="S1279" s="5"/>
      <c r="T1279" s="5"/>
      <c r="U1279" s="5"/>
      <c r="V1279" s="5"/>
      <c r="W1279" s="5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  <c r="CS1279" s="14"/>
      <c r="CT1279" s="14"/>
      <c r="CU1279" s="14"/>
      <c r="CV1279" s="14"/>
      <c r="CW1279" s="14"/>
      <c r="CX1279" s="14"/>
      <c r="CY1279" s="14"/>
      <c r="CZ1279" s="14"/>
      <c r="DA1279" s="14"/>
      <c r="DB1279" s="14"/>
      <c r="DC1279" s="14"/>
      <c r="DD1279" s="14"/>
      <c r="DE1279" s="14"/>
      <c r="DF1279" s="14"/>
      <c r="DG1279" s="14"/>
      <c r="DH1279" s="14"/>
      <c r="DI1279" s="14"/>
      <c r="DJ1279" s="14"/>
      <c r="DK1279" s="14"/>
      <c r="DL1279" s="14"/>
      <c r="DM1279" s="14"/>
      <c r="DN1279" s="14"/>
      <c r="DO1279" s="14"/>
      <c r="DP1279" s="14"/>
      <c r="DQ1279" s="14"/>
      <c r="DR1279" s="14"/>
      <c r="DS1279" s="14"/>
      <c r="DT1279" s="14"/>
      <c r="DU1279" s="14"/>
      <c r="DV1279" s="14"/>
      <c r="DW1279" s="14"/>
      <c r="DX1279" s="14"/>
      <c r="DY1279" s="14"/>
      <c r="DZ1279" s="14"/>
      <c r="EA1279" s="14"/>
      <c r="EB1279" s="14"/>
      <c r="EC1279" s="14"/>
      <c r="ED1279" s="14"/>
      <c r="EE1279" s="14"/>
      <c r="EF1279" s="14"/>
      <c r="EG1279" s="14"/>
      <c r="EH1279" s="14"/>
      <c r="EI1279" s="14"/>
      <c r="EJ1279" s="14"/>
      <c r="EK1279" s="14"/>
      <c r="EL1279" s="14"/>
      <c r="EM1279" s="14"/>
      <c r="EN1279" s="14"/>
      <c r="EO1279" s="14"/>
      <c r="EP1279" s="14"/>
      <c r="EQ1279" s="14"/>
      <c r="ER1279" s="14"/>
      <c r="ES1279" s="14"/>
      <c r="ET1279" s="14"/>
      <c r="EU1279" s="14"/>
      <c r="EV1279" s="14"/>
      <c r="EW1279" s="14"/>
      <c r="EX1279" s="14"/>
      <c r="EY1279" s="14"/>
      <c r="EZ1279" s="14"/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/>
      <c r="FK1279" s="14"/>
      <c r="FL1279" s="14"/>
      <c r="FM1279" s="14"/>
      <c r="FN1279" s="14"/>
      <c r="FO1279" s="14"/>
      <c r="FP1279" s="14"/>
      <c r="FQ1279" s="14"/>
      <c r="FR1279" s="14"/>
      <c r="FS1279" s="14"/>
      <c r="FT1279" s="14"/>
      <c r="FU1279" s="14"/>
      <c r="FV1279" s="14"/>
      <c r="FW1279" s="14"/>
      <c r="FX1279" s="14"/>
      <c r="FY1279" s="14"/>
      <c r="FZ1279" s="14"/>
      <c r="GA1279" s="14"/>
      <c r="GB1279" s="14"/>
      <c r="GC1279" s="14"/>
      <c r="GD1279" s="14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</row>
    <row r="1280" spans="1:196" s="286" customFormat="1">
      <c r="A1280" s="1"/>
      <c r="B1280" s="2"/>
      <c r="C1280" s="2"/>
      <c r="D1280" s="2"/>
      <c r="E1280" s="5"/>
      <c r="F1280" s="369"/>
      <c r="G1280" s="369"/>
      <c r="I1280" s="5"/>
      <c r="J1280" s="5"/>
      <c r="K1280" s="295"/>
      <c r="L1280" s="5"/>
      <c r="M1280" s="298"/>
      <c r="N1280" s="5"/>
      <c r="O1280" s="298"/>
      <c r="P1280" s="299"/>
      <c r="Q1280" s="5"/>
      <c r="R1280" s="5"/>
      <c r="S1280" s="5"/>
      <c r="T1280" s="5"/>
      <c r="U1280" s="5"/>
      <c r="V1280" s="5"/>
      <c r="W1280" s="5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  <c r="CS1280" s="14"/>
      <c r="CT1280" s="14"/>
      <c r="CU1280" s="14"/>
      <c r="CV1280" s="14"/>
      <c r="CW1280" s="14"/>
      <c r="CX1280" s="14"/>
      <c r="CY1280" s="14"/>
      <c r="CZ1280" s="14"/>
      <c r="DA1280" s="14"/>
      <c r="DB1280" s="14"/>
      <c r="DC1280" s="14"/>
      <c r="DD1280" s="14"/>
      <c r="DE1280" s="14"/>
      <c r="DF1280" s="14"/>
      <c r="DG1280" s="14"/>
      <c r="DH1280" s="14"/>
      <c r="DI1280" s="14"/>
      <c r="DJ1280" s="14"/>
      <c r="DK1280" s="14"/>
      <c r="DL1280" s="14"/>
      <c r="DM1280" s="14"/>
      <c r="DN1280" s="14"/>
      <c r="DO1280" s="14"/>
      <c r="DP1280" s="14"/>
      <c r="DQ1280" s="14"/>
      <c r="DR1280" s="14"/>
      <c r="DS1280" s="14"/>
      <c r="DT1280" s="14"/>
      <c r="DU1280" s="14"/>
      <c r="DV1280" s="14"/>
      <c r="DW1280" s="14"/>
      <c r="DX1280" s="14"/>
      <c r="DY1280" s="14"/>
      <c r="DZ1280" s="14"/>
      <c r="EA1280" s="14"/>
      <c r="EB1280" s="14"/>
      <c r="EC1280" s="14"/>
      <c r="ED1280" s="14"/>
      <c r="EE1280" s="14"/>
      <c r="EF1280" s="14"/>
      <c r="EG1280" s="14"/>
      <c r="EH1280" s="14"/>
      <c r="EI1280" s="14"/>
      <c r="EJ1280" s="14"/>
      <c r="EK1280" s="14"/>
      <c r="EL1280" s="14"/>
      <c r="EM1280" s="14"/>
      <c r="EN1280" s="14"/>
      <c r="EO1280" s="14"/>
      <c r="EP1280" s="14"/>
      <c r="EQ1280" s="14"/>
      <c r="ER1280" s="14"/>
      <c r="ES1280" s="14"/>
      <c r="ET1280" s="14"/>
      <c r="EU1280" s="14"/>
      <c r="EV1280" s="14"/>
      <c r="EW1280" s="14"/>
      <c r="EX1280" s="14"/>
      <c r="EY1280" s="14"/>
      <c r="EZ1280" s="14"/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/>
      <c r="FK1280" s="14"/>
      <c r="FL1280" s="14"/>
      <c r="FM1280" s="14"/>
      <c r="FN1280" s="14"/>
      <c r="FO1280" s="14"/>
      <c r="FP1280" s="14"/>
      <c r="FQ1280" s="14"/>
      <c r="FR1280" s="14"/>
      <c r="FS1280" s="14"/>
      <c r="FT1280" s="14"/>
      <c r="FU1280" s="14"/>
      <c r="FV1280" s="14"/>
      <c r="FW1280" s="14"/>
      <c r="FX1280" s="14"/>
      <c r="FY1280" s="14"/>
      <c r="FZ1280" s="14"/>
      <c r="GA1280" s="14"/>
      <c r="GB1280" s="14"/>
      <c r="GC1280" s="14"/>
      <c r="GD1280" s="14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</row>
    <row r="1281" spans="1:196" s="286" customFormat="1">
      <c r="A1281" s="1"/>
      <c r="B1281" s="2"/>
      <c r="C1281" s="2"/>
      <c r="D1281" s="2"/>
      <c r="E1281" s="5"/>
      <c r="F1281" s="369"/>
      <c r="G1281" s="369"/>
      <c r="I1281" s="5"/>
      <c r="J1281" s="5"/>
      <c r="K1281" s="295"/>
      <c r="L1281" s="5"/>
      <c r="M1281" s="298"/>
      <c r="N1281" s="5"/>
      <c r="O1281" s="298"/>
      <c r="P1281" s="299"/>
      <c r="Q1281" s="5"/>
      <c r="R1281" s="5"/>
      <c r="S1281" s="5"/>
      <c r="T1281" s="5"/>
      <c r="U1281" s="5"/>
      <c r="V1281" s="5"/>
      <c r="W1281" s="5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  <c r="CS1281" s="14"/>
      <c r="CT1281" s="14"/>
      <c r="CU1281" s="14"/>
      <c r="CV1281" s="14"/>
      <c r="CW1281" s="14"/>
      <c r="CX1281" s="14"/>
      <c r="CY1281" s="14"/>
      <c r="CZ1281" s="14"/>
      <c r="DA1281" s="14"/>
      <c r="DB1281" s="14"/>
      <c r="DC1281" s="14"/>
      <c r="DD1281" s="14"/>
      <c r="DE1281" s="14"/>
      <c r="DF1281" s="14"/>
      <c r="DG1281" s="14"/>
      <c r="DH1281" s="14"/>
      <c r="DI1281" s="14"/>
      <c r="DJ1281" s="14"/>
      <c r="DK1281" s="14"/>
      <c r="DL1281" s="14"/>
      <c r="DM1281" s="14"/>
      <c r="DN1281" s="14"/>
      <c r="DO1281" s="14"/>
      <c r="DP1281" s="14"/>
      <c r="DQ1281" s="14"/>
      <c r="DR1281" s="14"/>
      <c r="DS1281" s="14"/>
      <c r="DT1281" s="14"/>
      <c r="DU1281" s="14"/>
      <c r="DV1281" s="14"/>
      <c r="DW1281" s="14"/>
      <c r="DX1281" s="14"/>
      <c r="DY1281" s="14"/>
      <c r="DZ1281" s="14"/>
      <c r="EA1281" s="14"/>
      <c r="EB1281" s="14"/>
      <c r="EC1281" s="14"/>
      <c r="ED1281" s="14"/>
      <c r="EE1281" s="14"/>
      <c r="EF1281" s="14"/>
      <c r="EG1281" s="14"/>
      <c r="EH1281" s="14"/>
      <c r="EI1281" s="14"/>
      <c r="EJ1281" s="14"/>
      <c r="EK1281" s="14"/>
      <c r="EL1281" s="14"/>
      <c r="EM1281" s="14"/>
      <c r="EN1281" s="14"/>
      <c r="EO1281" s="14"/>
      <c r="EP1281" s="14"/>
      <c r="EQ1281" s="14"/>
      <c r="ER1281" s="14"/>
      <c r="ES1281" s="14"/>
      <c r="ET1281" s="14"/>
      <c r="EU1281" s="14"/>
      <c r="EV1281" s="14"/>
      <c r="EW1281" s="14"/>
      <c r="EX1281" s="14"/>
      <c r="EY1281" s="14"/>
      <c r="EZ1281" s="14"/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/>
      <c r="FK1281" s="14"/>
      <c r="FL1281" s="14"/>
      <c r="FM1281" s="14"/>
      <c r="FN1281" s="14"/>
      <c r="FO1281" s="14"/>
      <c r="FP1281" s="14"/>
      <c r="FQ1281" s="14"/>
      <c r="FR1281" s="14"/>
      <c r="FS1281" s="14"/>
      <c r="FT1281" s="14"/>
      <c r="FU1281" s="14"/>
      <c r="FV1281" s="14"/>
      <c r="FW1281" s="14"/>
      <c r="FX1281" s="14"/>
      <c r="FY1281" s="14"/>
      <c r="FZ1281" s="14"/>
      <c r="GA1281" s="14"/>
      <c r="GB1281" s="14"/>
      <c r="GC1281" s="14"/>
      <c r="GD1281" s="14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</row>
    <row r="1282" spans="1:196" s="286" customFormat="1">
      <c r="A1282" s="1"/>
      <c r="B1282" s="2"/>
      <c r="C1282" s="2"/>
      <c r="D1282" s="2"/>
      <c r="E1282" s="5"/>
      <c r="F1282" s="369"/>
      <c r="G1282" s="369"/>
      <c r="I1282" s="5"/>
      <c r="J1282" s="5"/>
      <c r="K1282" s="295"/>
      <c r="L1282" s="5"/>
      <c r="M1282" s="298"/>
      <c r="N1282" s="5"/>
      <c r="O1282" s="298"/>
      <c r="P1282" s="299"/>
      <c r="Q1282" s="5"/>
      <c r="R1282" s="5"/>
      <c r="S1282" s="5"/>
      <c r="T1282" s="5"/>
      <c r="U1282" s="5"/>
      <c r="V1282" s="5"/>
      <c r="W1282" s="5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  <c r="CS1282" s="14"/>
      <c r="CT1282" s="14"/>
      <c r="CU1282" s="14"/>
      <c r="CV1282" s="14"/>
      <c r="CW1282" s="14"/>
      <c r="CX1282" s="14"/>
      <c r="CY1282" s="14"/>
      <c r="CZ1282" s="14"/>
      <c r="DA1282" s="14"/>
      <c r="DB1282" s="14"/>
      <c r="DC1282" s="14"/>
      <c r="DD1282" s="14"/>
      <c r="DE1282" s="14"/>
      <c r="DF1282" s="14"/>
      <c r="DG1282" s="14"/>
      <c r="DH1282" s="14"/>
      <c r="DI1282" s="14"/>
      <c r="DJ1282" s="14"/>
      <c r="DK1282" s="14"/>
      <c r="DL1282" s="14"/>
      <c r="DM1282" s="14"/>
      <c r="DN1282" s="14"/>
      <c r="DO1282" s="14"/>
      <c r="DP1282" s="14"/>
      <c r="DQ1282" s="14"/>
      <c r="DR1282" s="14"/>
      <c r="DS1282" s="14"/>
      <c r="DT1282" s="14"/>
      <c r="DU1282" s="14"/>
      <c r="DV1282" s="14"/>
      <c r="DW1282" s="14"/>
      <c r="DX1282" s="14"/>
      <c r="DY1282" s="14"/>
      <c r="DZ1282" s="14"/>
      <c r="EA1282" s="14"/>
      <c r="EB1282" s="14"/>
      <c r="EC1282" s="14"/>
      <c r="ED1282" s="14"/>
      <c r="EE1282" s="14"/>
      <c r="EF1282" s="14"/>
      <c r="EG1282" s="14"/>
      <c r="EH1282" s="14"/>
      <c r="EI1282" s="14"/>
      <c r="EJ1282" s="14"/>
      <c r="EK1282" s="14"/>
      <c r="EL1282" s="14"/>
      <c r="EM1282" s="14"/>
      <c r="EN1282" s="14"/>
      <c r="EO1282" s="14"/>
      <c r="EP1282" s="14"/>
      <c r="EQ1282" s="14"/>
      <c r="ER1282" s="14"/>
      <c r="ES1282" s="14"/>
      <c r="ET1282" s="14"/>
      <c r="EU1282" s="14"/>
      <c r="EV1282" s="14"/>
      <c r="EW1282" s="14"/>
      <c r="EX1282" s="14"/>
      <c r="EY1282" s="14"/>
      <c r="EZ1282" s="14"/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/>
      <c r="FK1282" s="14"/>
      <c r="FL1282" s="14"/>
      <c r="FM1282" s="14"/>
      <c r="FN1282" s="14"/>
      <c r="FO1282" s="14"/>
      <c r="FP1282" s="14"/>
      <c r="FQ1282" s="14"/>
      <c r="FR1282" s="14"/>
      <c r="FS1282" s="14"/>
      <c r="FT1282" s="14"/>
      <c r="FU1282" s="14"/>
      <c r="FV1282" s="14"/>
      <c r="FW1282" s="14"/>
      <c r="FX1282" s="14"/>
      <c r="FY1282" s="14"/>
      <c r="FZ1282" s="14"/>
      <c r="GA1282" s="14"/>
      <c r="GB1282" s="14"/>
      <c r="GC1282" s="14"/>
      <c r="GD1282" s="14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</row>
    <row r="1283" spans="1:196" s="286" customFormat="1">
      <c r="A1283" s="1"/>
      <c r="B1283" s="2"/>
      <c r="C1283" s="2"/>
      <c r="D1283" s="2"/>
      <c r="E1283" s="5"/>
      <c r="F1283" s="369"/>
      <c r="G1283" s="369"/>
      <c r="I1283" s="5"/>
      <c r="J1283" s="5"/>
      <c r="K1283" s="295"/>
      <c r="L1283" s="5"/>
      <c r="M1283" s="298"/>
      <c r="N1283" s="5"/>
      <c r="O1283" s="298"/>
      <c r="P1283" s="299"/>
      <c r="Q1283" s="5"/>
      <c r="R1283" s="5"/>
      <c r="S1283" s="5"/>
      <c r="T1283" s="5"/>
      <c r="U1283" s="5"/>
      <c r="V1283" s="5"/>
      <c r="W1283" s="5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  <c r="CS1283" s="14"/>
      <c r="CT1283" s="14"/>
      <c r="CU1283" s="14"/>
      <c r="CV1283" s="14"/>
      <c r="CW1283" s="14"/>
      <c r="CX1283" s="14"/>
      <c r="CY1283" s="14"/>
      <c r="CZ1283" s="14"/>
      <c r="DA1283" s="14"/>
      <c r="DB1283" s="14"/>
      <c r="DC1283" s="14"/>
      <c r="DD1283" s="14"/>
      <c r="DE1283" s="14"/>
      <c r="DF1283" s="14"/>
      <c r="DG1283" s="14"/>
      <c r="DH1283" s="14"/>
      <c r="DI1283" s="14"/>
      <c r="DJ1283" s="14"/>
      <c r="DK1283" s="14"/>
      <c r="DL1283" s="14"/>
      <c r="DM1283" s="14"/>
      <c r="DN1283" s="14"/>
      <c r="DO1283" s="14"/>
      <c r="DP1283" s="14"/>
      <c r="DQ1283" s="14"/>
      <c r="DR1283" s="14"/>
      <c r="DS1283" s="14"/>
      <c r="DT1283" s="14"/>
      <c r="DU1283" s="14"/>
      <c r="DV1283" s="14"/>
      <c r="DW1283" s="14"/>
      <c r="DX1283" s="14"/>
      <c r="DY1283" s="14"/>
      <c r="DZ1283" s="14"/>
      <c r="EA1283" s="14"/>
      <c r="EB1283" s="14"/>
      <c r="EC1283" s="14"/>
      <c r="ED1283" s="14"/>
      <c r="EE1283" s="14"/>
      <c r="EF1283" s="14"/>
      <c r="EG1283" s="14"/>
      <c r="EH1283" s="14"/>
      <c r="EI1283" s="14"/>
      <c r="EJ1283" s="14"/>
      <c r="EK1283" s="14"/>
      <c r="EL1283" s="14"/>
      <c r="EM1283" s="14"/>
      <c r="EN1283" s="14"/>
      <c r="EO1283" s="14"/>
      <c r="EP1283" s="14"/>
      <c r="EQ1283" s="14"/>
      <c r="ER1283" s="14"/>
      <c r="ES1283" s="14"/>
      <c r="ET1283" s="14"/>
      <c r="EU1283" s="14"/>
      <c r="EV1283" s="14"/>
      <c r="EW1283" s="14"/>
      <c r="EX1283" s="14"/>
      <c r="EY1283" s="14"/>
      <c r="EZ1283" s="14"/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/>
      <c r="FK1283" s="14"/>
      <c r="FL1283" s="14"/>
      <c r="FM1283" s="14"/>
      <c r="FN1283" s="14"/>
      <c r="FO1283" s="14"/>
      <c r="FP1283" s="14"/>
      <c r="FQ1283" s="14"/>
      <c r="FR1283" s="14"/>
      <c r="FS1283" s="14"/>
      <c r="FT1283" s="14"/>
      <c r="FU1283" s="14"/>
      <c r="FV1283" s="14"/>
      <c r="FW1283" s="14"/>
      <c r="FX1283" s="14"/>
      <c r="FY1283" s="14"/>
      <c r="FZ1283" s="14"/>
      <c r="GA1283" s="14"/>
      <c r="GB1283" s="14"/>
      <c r="GC1283" s="14"/>
      <c r="GD1283" s="14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</row>
    <row r="1284" spans="1:196" s="286" customFormat="1">
      <c r="A1284" s="1"/>
      <c r="B1284" s="2"/>
      <c r="C1284" s="2"/>
      <c r="D1284" s="2"/>
      <c r="E1284" s="5"/>
      <c r="F1284" s="369"/>
      <c r="G1284" s="369"/>
      <c r="I1284" s="5"/>
      <c r="J1284" s="5"/>
      <c r="K1284" s="295"/>
      <c r="L1284" s="5"/>
      <c r="M1284" s="298"/>
      <c r="N1284" s="5"/>
      <c r="O1284" s="298"/>
      <c r="P1284" s="299"/>
      <c r="Q1284" s="5"/>
      <c r="R1284" s="5"/>
      <c r="S1284" s="5"/>
      <c r="T1284" s="5"/>
      <c r="U1284" s="5"/>
      <c r="V1284" s="5"/>
      <c r="W1284" s="5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  <c r="CS1284" s="14"/>
      <c r="CT1284" s="14"/>
      <c r="CU1284" s="14"/>
      <c r="CV1284" s="14"/>
      <c r="CW1284" s="14"/>
      <c r="CX1284" s="14"/>
      <c r="CY1284" s="14"/>
      <c r="CZ1284" s="14"/>
      <c r="DA1284" s="14"/>
      <c r="DB1284" s="14"/>
      <c r="DC1284" s="14"/>
      <c r="DD1284" s="14"/>
      <c r="DE1284" s="14"/>
      <c r="DF1284" s="14"/>
      <c r="DG1284" s="14"/>
      <c r="DH1284" s="14"/>
      <c r="DI1284" s="14"/>
      <c r="DJ1284" s="14"/>
      <c r="DK1284" s="14"/>
      <c r="DL1284" s="14"/>
      <c r="DM1284" s="14"/>
      <c r="DN1284" s="14"/>
      <c r="DO1284" s="14"/>
      <c r="DP1284" s="14"/>
      <c r="DQ1284" s="14"/>
      <c r="DR1284" s="14"/>
      <c r="DS1284" s="14"/>
      <c r="DT1284" s="14"/>
      <c r="DU1284" s="14"/>
      <c r="DV1284" s="14"/>
      <c r="DW1284" s="14"/>
      <c r="DX1284" s="14"/>
      <c r="DY1284" s="14"/>
      <c r="DZ1284" s="14"/>
      <c r="EA1284" s="14"/>
      <c r="EB1284" s="14"/>
      <c r="EC1284" s="14"/>
      <c r="ED1284" s="14"/>
      <c r="EE1284" s="14"/>
      <c r="EF1284" s="14"/>
      <c r="EG1284" s="14"/>
      <c r="EH1284" s="14"/>
      <c r="EI1284" s="14"/>
      <c r="EJ1284" s="14"/>
      <c r="EK1284" s="14"/>
      <c r="EL1284" s="14"/>
      <c r="EM1284" s="14"/>
      <c r="EN1284" s="14"/>
      <c r="EO1284" s="14"/>
      <c r="EP1284" s="14"/>
      <c r="EQ1284" s="14"/>
      <c r="ER1284" s="14"/>
      <c r="ES1284" s="14"/>
      <c r="ET1284" s="14"/>
      <c r="EU1284" s="14"/>
      <c r="EV1284" s="14"/>
      <c r="EW1284" s="14"/>
      <c r="EX1284" s="14"/>
      <c r="EY1284" s="14"/>
      <c r="EZ1284" s="14"/>
      <c r="FA1284" s="14"/>
      <c r="FB1284" s="14"/>
      <c r="FC1284" s="14"/>
      <c r="FD1284" s="14"/>
      <c r="FE1284" s="14"/>
      <c r="FF1284" s="14"/>
      <c r="FG1284" s="14"/>
      <c r="FH1284" s="14"/>
      <c r="FI1284" s="14"/>
      <c r="FJ1284" s="14"/>
      <c r="FK1284" s="14"/>
      <c r="FL1284" s="14"/>
      <c r="FM1284" s="14"/>
      <c r="FN1284" s="14"/>
      <c r="FO1284" s="14"/>
      <c r="FP1284" s="14"/>
      <c r="FQ1284" s="14"/>
      <c r="FR1284" s="14"/>
      <c r="FS1284" s="14"/>
      <c r="FT1284" s="14"/>
      <c r="FU1284" s="14"/>
      <c r="FV1284" s="14"/>
      <c r="FW1284" s="14"/>
      <c r="FX1284" s="14"/>
      <c r="FY1284" s="14"/>
      <c r="FZ1284" s="14"/>
      <c r="GA1284" s="14"/>
      <c r="GB1284" s="14"/>
      <c r="GC1284" s="14"/>
      <c r="GD1284" s="14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</row>
    <row r="1285" spans="1:196" s="286" customFormat="1">
      <c r="A1285" s="1"/>
      <c r="B1285" s="2"/>
      <c r="C1285" s="2"/>
      <c r="D1285" s="2"/>
      <c r="E1285" s="5"/>
      <c r="F1285" s="369"/>
      <c r="G1285" s="369"/>
      <c r="I1285" s="5"/>
      <c r="J1285" s="5"/>
      <c r="K1285" s="295"/>
      <c r="L1285" s="5"/>
      <c r="M1285" s="298"/>
      <c r="N1285" s="5"/>
      <c r="O1285" s="298"/>
      <c r="P1285" s="299"/>
      <c r="Q1285" s="5"/>
      <c r="R1285" s="5"/>
      <c r="S1285" s="5"/>
      <c r="T1285" s="5"/>
      <c r="U1285" s="5"/>
      <c r="V1285" s="5"/>
      <c r="W1285" s="5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  <c r="CS1285" s="14"/>
      <c r="CT1285" s="14"/>
      <c r="CU1285" s="14"/>
      <c r="CV1285" s="14"/>
      <c r="CW1285" s="14"/>
      <c r="CX1285" s="14"/>
      <c r="CY1285" s="14"/>
      <c r="CZ1285" s="14"/>
      <c r="DA1285" s="14"/>
      <c r="DB1285" s="14"/>
      <c r="DC1285" s="14"/>
      <c r="DD1285" s="14"/>
      <c r="DE1285" s="14"/>
      <c r="DF1285" s="14"/>
      <c r="DG1285" s="14"/>
      <c r="DH1285" s="14"/>
      <c r="DI1285" s="14"/>
      <c r="DJ1285" s="14"/>
      <c r="DK1285" s="14"/>
      <c r="DL1285" s="14"/>
      <c r="DM1285" s="14"/>
      <c r="DN1285" s="14"/>
      <c r="DO1285" s="14"/>
      <c r="DP1285" s="14"/>
      <c r="DQ1285" s="14"/>
      <c r="DR1285" s="14"/>
      <c r="DS1285" s="14"/>
      <c r="DT1285" s="14"/>
      <c r="DU1285" s="14"/>
      <c r="DV1285" s="14"/>
      <c r="DW1285" s="14"/>
      <c r="DX1285" s="14"/>
      <c r="DY1285" s="14"/>
      <c r="DZ1285" s="14"/>
      <c r="EA1285" s="14"/>
      <c r="EB1285" s="14"/>
      <c r="EC1285" s="14"/>
      <c r="ED1285" s="14"/>
      <c r="EE1285" s="14"/>
      <c r="EF1285" s="14"/>
      <c r="EG1285" s="14"/>
      <c r="EH1285" s="14"/>
      <c r="EI1285" s="14"/>
      <c r="EJ1285" s="14"/>
      <c r="EK1285" s="14"/>
      <c r="EL1285" s="14"/>
      <c r="EM1285" s="14"/>
      <c r="EN1285" s="14"/>
      <c r="EO1285" s="14"/>
      <c r="EP1285" s="14"/>
      <c r="EQ1285" s="14"/>
      <c r="ER1285" s="14"/>
      <c r="ES1285" s="14"/>
      <c r="ET1285" s="14"/>
      <c r="EU1285" s="14"/>
      <c r="EV1285" s="14"/>
      <c r="EW1285" s="14"/>
      <c r="EX1285" s="14"/>
      <c r="EY1285" s="14"/>
      <c r="EZ1285" s="14"/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/>
      <c r="FK1285" s="14"/>
      <c r="FL1285" s="14"/>
      <c r="FM1285" s="14"/>
      <c r="FN1285" s="14"/>
      <c r="FO1285" s="14"/>
      <c r="FP1285" s="14"/>
      <c r="FQ1285" s="14"/>
      <c r="FR1285" s="14"/>
      <c r="FS1285" s="14"/>
      <c r="FT1285" s="14"/>
      <c r="FU1285" s="14"/>
      <c r="FV1285" s="14"/>
      <c r="FW1285" s="14"/>
      <c r="FX1285" s="14"/>
      <c r="FY1285" s="14"/>
      <c r="FZ1285" s="14"/>
      <c r="GA1285" s="14"/>
      <c r="GB1285" s="14"/>
      <c r="GC1285" s="14"/>
      <c r="GD1285" s="14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</row>
    <row r="1286" spans="1:196" s="286" customFormat="1">
      <c r="A1286" s="1"/>
      <c r="B1286" s="2"/>
      <c r="C1286" s="2"/>
      <c r="D1286" s="2"/>
      <c r="E1286" s="5"/>
      <c r="F1286" s="369"/>
      <c r="G1286" s="369"/>
      <c r="I1286" s="5"/>
      <c r="J1286" s="5"/>
      <c r="K1286" s="295"/>
      <c r="L1286" s="5"/>
      <c r="M1286" s="298"/>
      <c r="N1286" s="5"/>
      <c r="O1286" s="298"/>
      <c r="P1286" s="299"/>
      <c r="Q1286" s="5"/>
      <c r="R1286" s="5"/>
      <c r="S1286" s="5"/>
      <c r="T1286" s="5"/>
      <c r="U1286" s="5"/>
      <c r="V1286" s="5"/>
      <c r="W1286" s="5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  <c r="CS1286" s="14"/>
      <c r="CT1286" s="14"/>
      <c r="CU1286" s="14"/>
      <c r="CV1286" s="14"/>
      <c r="CW1286" s="14"/>
      <c r="CX1286" s="14"/>
      <c r="CY1286" s="14"/>
      <c r="CZ1286" s="14"/>
      <c r="DA1286" s="14"/>
      <c r="DB1286" s="14"/>
      <c r="DC1286" s="14"/>
      <c r="DD1286" s="14"/>
      <c r="DE1286" s="14"/>
      <c r="DF1286" s="14"/>
      <c r="DG1286" s="14"/>
      <c r="DH1286" s="14"/>
      <c r="DI1286" s="14"/>
      <c r="DJ1286" s="14"/>
      <c r="DK1286" s="14"/>
      <c r="DL1286" s="14"/>
      <c r="DM1286" s="14"/>
      <c r="DN1286" s="14"/>
      <c r="DO1286" s="14"/>
      <c r="DP1286" s="14"/>
      <c r="DQ1286" s="14"/>
      <c r="DR1286" s="14"/>
      <c r="DS1286" s="14"/>
      <c r="DT1286" s="14"/>
      <c r="DU1286" s="14"/>
      <c r="DV1286" s="14"/>
      <c r="DW1286" s="14"/>
      <c r="DX1286" s="14"/>
      <c r="DY1286" s="14"/>
      <c r="DZ1286" s="14"/>
      <c r="EA1286" s="14"/>
      <c r="EB1286" s="14"/>
      <c r="EC1286" s="14"/>
      <c r="ED1286" s="14"/>
      <c r="EE1286" s="14"/>
      <c r="EF1286" s="14"/>
      <c r="EG1286" s="14"/>
      <c r="EH1286" s="14"/>
      <c r="EI1286" s="14"/>
      <c r="EJ1286" s="14"/>
      <c r="EK1286" s="14"/>
      <c r="EL1286" s="14"/>
      <c r="EM1286" s="14"/>
      <c r="EN1286" s="14"/>
      <c r="EO1286" s="14"/>
      <c r="EP1286" s="14"/>
      <c r="EQ1286" s="14"/>
      <c r="ER1286" s="14"/>
      <c r="ES1286" s="14"/>
      <c r="ET1286" s="14"/>
      <c r="EU1286" s="14"/>
      <c r="EV1286" s="14"/>
      <c r="EW1286" s="14"/>
      <c r="EX1286" s="14"/>
      <c r="EY1286" s="14"/>
      <c r="EZ1286" s="14"/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/>
      <c r="FK1286" s="14"/>
      <c r="FL1286" s="14"/>
      <c r="FM1286" s="14"/>
      <c r="FN1286" s="14"/>
      <c r="FO1286" s="14"/>
      <c r="FP1286" s="14"/>
      <c r="FQ1286" s="14"/>
      <c r="FR1286" s="14"/>
      <c r="FS1286" s="14"/>
      <c r="FT1286" s="14"/>
      <c r="FU1286" s="14"/>
      <c r="FV1286" s="14"/>
      <c r="FW1286" s="14"/>
      <c r="FX1286" s="14"/>
      <c r="FY1286" s="14"/>
      <c r="FZ1286" s="14"/>
      <c r="GA1286" s="14"/>
      <c r="GB1286" s="14"/>
      <c r="GC1286" s="14"/>
      <c r="GD1286" s="14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</row>
    <row r="1287" spans="1:196" s="286" customFormat="1">
      <c r="A1287" s="1"/>
      <c r="B1287" s="2"/>
      <c r="C1287" s="2"/>
      <c r="D1287" s="2"/>
      <c r="E1287" s="5"/>
      <c r="F1287" s="369"/>
      <c r="G1287" s="369"/>
      <c r="I1287" s="5"/>
      <c r="J1287" s="5"/>
      <c r="K1287" s="295"/>
      <c r="L1287" s="5"/>
      <c r="M1287" s="298"/>
      <c r="N1287" s="5"/>
      <c r="O1287" s="298"/>
      <c r="P1287" s="299"/>
      <c r="Q1287" s="5"/>
      <c r="R1287" s="5"/>
      <c r="S1287" s="5"/>
      <c r="T1287" s="5"/>
      <c r="U1287" s="5"/>
      <c r="V1287" s="5"/>
      <c r="W1287" s="5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  <c r="CZ1287" s="14"/>
      <c r="DA1287" s="14"/>
      <c r="DB1287" s="14"/>
      <c r="DC1287" s="14"/>
      <c r="DD1287" s="14"/>
      <c r="DE1287" s="14"/>
      <c r="DF1287" s="14"/>
      <c r="DG1287" s="14"/>
      <c r="DH1287" s="14"/>
      <c r="DI1287" s="14"/>
      <c r="DJ1287" s="14"/>
      <c r="DK1287" s="14"/>
      <c r="DL1287" s="14"/>
      <c r="DM1287" s="14"/>
      <c r="DN1287" s="14"/>
      <c r="DO1287" s="14"/>
      <c r="DP1287" s="14"/>
      <c r="DQ1287" s="14"/>
      <c r="DR1287" s="14"/>
      <c r="DS1287" s="14"/>
      <c r="DT1287" s="14"/>
      <c r="DU1287" s="14"/>
      <c r="DV1287" s="14"/>
      <c r="DW1287" s="14"/>
      <c r="DX1287" s="14"/>
      <c r="DY1287" s="14"/>
      <c r="DZ1287" s="14"/>
      <c r="EA1287" s="14"/>
      <c r="EB1287" s="14"/>
      <c r="EC1287" s="14"/>
      <c r="ED1287" s="14"/>
      <c r="EE1287" s="14"/>
      <c r="EF1287" s="14"/>
      <c r="EG1287" s="14"/>
      <c r="EH1287" s="14"/>
      <c r="EI1287" s="14"/>
      <c r="EJ1287" s="14"/>
      <c r="EK1287" s="14"/>
      <c r="EL1287" s="14"/>
      <c r="EM1287" s="14"/>
      <c r="EN1287" s="14"/>
      <c r="EO1287" s="14"/>
      <c r="EP1287" s="14"/>
      <c r="EQ1287" s="14"/>
      <c r="ER1287" s="14"/>
      <c r="ES1287" s="14"/>
      <c r="ET1287" s="14"/>
      <c r="EU1287" s="14"/>
      <c r="EV1287" s="14"/>
      <c r="EW1287" s="14"/>
      <c r="EX1287" s="14"/>
      <c r="EY1287" s="14"/>
      <c r="EZ1287" s="14"/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/>
      <c r="FK1287" s="14"/>
      <c r="FL1287" s="14"/>
      <c r="FM1287" s="14"/>
      <c r="FN1287" s="14"/>
      <c r="FO1287" s="14"/>
      <c r="FP1287" s="14"/>
      <c r="FQ1287" s="14"/>
      <c r="FR1287" s="14"/>
      <c r="FS1287" s="14"/>
      <c r="FT1287" s="14"/>
      <c r="FU1287" s="14"/>
      <c r="FV1287" s="14"/>
      <c r="FW1287" s="14"/>
      <c r="FX1287" s="14"/>
      <c r="FY1287" s="14"/>
      <c r="FZ1287" s="14"/>
      <c r="GA1287" s="14"/>
      <c r="GB1287" s="14"/>
      <c r="GC1287" s="14"/>
      <c r="GD1287" s="14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</row>
    <row r="1288" spans="1:196" s="286" customFormat="1">
      <c r="A1288" s="1"/>
      <c r="B1288" s="2"/>
      <c r="C1288" s="2"/>
      <c r="D1288" s="2"/>
      <c r="E1288" s="5"/>
      <c r="F1288" s="369"/>
      <c r="G1288" s="369"/>
      <c r="I1288" s="5"/>
      <c r="J1288" s="5"/>
      <c r="K1288" s="295"/>
      <c r="L1288" s="5"/>
      <c r="M1288" s="298"/>
      <c r="N1288" s="5"/>
      <c r="O1288" s="298"/>
      <c r="P1288" s="299"/>
      <c r="Q1288" s="5"/>
      <c r="R1288" s="5"/>
      <c r="S1288" s="5"/>
      <c r="T1288" s="5"/>
      <c r="U1288" s="5"/>
      <c r="V1288" s="5"/>
      <c r="W1288" s="5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  <c r="CZ1288" s="14"/>
      <c r="DA1288" s="14"/>
      <c r="DB1288" s="14"/>
      <c r="DC1288" s="14"/>
      <c r="DD1288" s="14"/>
      <c r="DE1288" s="14"/>
      <c r="DF1288" s="14"/>
      <c r="DG1288" s="14"/>
      <c r="DH1288" s="14"/>
      <c r="DI1288" s="14"/>
      <c r="DJ1288" s="14"/>
      <c r="DK1288" s="14"/>
      <c r="DL1288" s="14"/>
      <c r="DM1288" s="14"/>
      <c r="DN1288" s="14"/>
      <c r="DO1288" s="14"/>
      <c r="DP1288" s="14"/>
      <c r="DQ1288" s="14"/>
      <c r="DR1288" s="14"/>
      <c r="DS1288" s="14"/>
      <c r="DT1288" s="14"/>
      <c r="DU1288" s="14"/>
      <c r="DV1288" s="14"/>
      <c r="DW1288" s="14"/>
      <c r="DX1288" s="14"/>
      <c r="DY1288" s="14"/>
      <c r="DZ1288" s="14"/>
      <c r="EA1288" s="14"/>
      <c r="EB1288" s="14"/>
      <c r="EC1288" s="14"/>
      <c r="ED1288" s="14"/>
      <c r="EE1288" s="14"/>
      <c r="EF1288" s="14"/>
      <c r="EG1288" s="14"/>
      <c r="EH1288" s="14"/>
      <c r="EI1288" s="14"/>
      <c r="EJ1288" s="14"/>
      <c r="EK1288" s="14"/>
      <c r="EL1288" s="14"/>
      <c r="EM1288" s="14"/>
      <c r="EN1288" s="14"/>
      <c r="EO1288" s="14"/>
      <c r="EP1288" s="14"/>
      <c r="EQ1288" s="14"/>
      <c r="ER1288" s="14"/>
      <c r="ES1288" s="14"/>
      <c r="ET1288" s="14"/>
      <c r="EU1288" s="14"/>
      <c r="EV1288" s="14"/>
      <c r="EW1288" s="14"/>
      <c r="EX1288" s="14"/>
      <c r="EY1288" s="14"/>
      <c r="EZ1288" s="14"/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/>
      <c r="FK1288" s="14"/>
      <c r="FL1288" s="14"/>
      <c r="FM1288" s="14"/>
      <c r="FN1288" s="14"/>
      <c r="FO1288" s="14"/>
      <c r="FP1288" s="14"/>
      <c r="FQ1288" s="14"/>
      <c r="FR1288" s="14"/>
      <c r="FS1288" s="14"/>
      <c r="FT1288" s="14"/>
      <c r="FU1288" s="14"/>
      <c r="FV1288" s="14"/>
      <c r="FW1288" s="14"/>
      <c r="FX1288" s="14"/>
      <c r="FY1288" s="14"/>
      <c r="FZ1288" s="14"/>
      <c r="GA1288" s="14"/>
      <c r="GB1288" s="14"/>
      <c r="GC1288" s="14"/>
      <c r="GD1288" s="14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</row>
    <row r="1289" spans="1:196" s="286" customFormat="1">
      <c r="A1289" s="1"/>
      <c r="B1289" s="2"/>
      <c r="C1289" s="2"/>
      <c r="D1289" s="2"/>
      <c r="E1289" s="5"/>
      <c r="F1289" s="369"/>
      <c r="G1289" s="369"/>
      <c r="I1289" s="5"/>
      <c r="J1289" s="5"/>
      <c r="K1289" s="295"/>
      <c r="L1289" s="5"/>
      <c r="M1289" s="298"/>
      <c r="N1289" s="5"/>
      <c r="O1289" s="298"/>
      <c r="P1289" s="299"/>
      <c r="Q1289" s="5"/>
      <c r="R1289" s="5"/>
      <c r="S1289" s="5"/>
      <c r="T1289" s="5"/>
      <c r="U1289" s="5"/>
      <c r="V1289" s="5"/>
      <c r="W1289" s="5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  <c r="CZ1289" s="14"/>
      <c r="DA1289" s="14"/>
      <c r="DB1289" s="14"/>
      <c r="DC1289" s="14"/>
      <c r="DD1289" s="14"/>
      <c r="DE1289" s="14"/>
      <c r="DF1289" s="14"/>
      <c r="DG1289" s="14"/>
      <c r="DH1289" s="14"/>
      <c r="DI1289" s="14"/>
      <c r="DJ1289" s="14"/>
      <c r="DK1289" s="14"/>
      <c r="DL1289" s="14"/>
      <c r="DM1289" s="14"/>
      <c r="DN1289" s="14"/>
      <c r="DO1289" s="14"/>
      <c r="DP1289" s="14"/>
      <c r="DQ1289" s="14"/>
      <c r="DR1289" s="14"/>
      <c r="DS1289" s="14"/>
      <c r="DT1289" s="14"/>
      <c r="DU1289" s="14"/>
      <c r="DV1289" s="14"/>
      <c r="DW1289" s="14"/>
      <c r="DX1289" s="14"/>
      <c r="DY1289" s="14"/>
      <c r="DZ1289" s="14"/>
      <c r="EA1289" s="14"/>
      <c r="EB1289" s="14"/>
      <c r="EC1289" s="14"/>
      <c r="ED1289" s="14"/>
      <c r="EE1289" s="14"/>
      <c r="EF1289" s="14"/>
      <c r="EG1289" s="14"/>
      <c r="EH1289" s="14"/>
      <c r="EI1289" s="14"/>
      <c r="EJ1289" s="14"/>
      <c r="EK1289" s="14"/>
      <c r="EL1289" s="14"/>
      <c r="EM1289" s="14"/>
      <c r="EN1289" s="14"/>
      <c r="EO1289" s="14"/>
      <c r="EP1289" s="14"/>
      <c r="EQ1289" s="14"/>
      <c r="ER1289" s="14"/>
      <c r="ES1289" s="14"/>
      <c r="ET1289" s="14"/>
      <c r="EU1289" s="14"/>
      <c r="EV1289" s="14"/>
      <c r="EW1289" s="14"/>
      <c r="EX1289" s="14"/>
      <c r="EY1289" s="14"/>
      <c r="EZ1289" s="14"/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/>
      <c r="FK1289" s="14"/>
      <c r="FL1289" s="14"/>
      <c r="FM1289" s="14"/>
      <c r="FN1289" s="14"/>
      <c r="FO1289" s="14"/>
      <c r="FP1289" s="14"/>
      <c r="FQ1289" s="14"/>
      <c r="FR1289" s="14"/>
      <c r="FS1289" s="14"/>
      <c r="FT1289" s="14"/>
      <c r="FU1289" s="14"/>
      <c r="FV1289" s="14"/>
      <c r="FW1289" s="14"/>
      <c r="FX1289" s="14"/>
      <c r="FY1289" s="14"/>
      <c r="FZ1289" s="14"/>
      <c r="GA1289" s="14"/>
      <c r="GB1289" s="14"/>
      <c r="GC1289" s="14"/>
      <c r="GD1289" s="14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</row>
    <row r="1290" spans="1:196" s="286" customFormat="1">
      <c r="A1290" s="1"/>
      <c r="B1290" s="2"/>
      <c r="C1290" s="2"/>
      <c r="D1290" s="2"/>
      <c r="E1290" s="5"/>
      <c r="F1290" s="369"/>
      <c r="G1290" s="369"/>
      <c r="I1290" s="5"/>
      <c r="J1290" s="5"/>
      <c r="K1290" s="295"/>
      <c r="L1290" s="5"/>
      <c r="M1290" s="298"/>
      <c r="N1290" s="5"/>
      <c r="O1290" s="298"/>
      <c r="P1290" s="299"/>
      <c r="Q1290" s="5"/>
      <c r="R1290" s="5"/>
      <c r="S1290" s="5"/>
      <c r="T1290" s="5"/>
      <c r="U1290" s="5"/>
      <c r="V1290" s="5"/>
      <c r="W1290" s="5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  <c r="DA1290" s="14"/>
      <c r="DB1290" s="14"/>
      <c r="DC1290" s="14"/>
      <c r="DD1290" s="14"/>
      <c r="DE1290" s="14"/>
      <c r="DF1290" s="14"/>
      <c r="DG1290" s="14"/>
      <c r="DH1290" s="14"/>
      <c r="DI1290" s="14"/>
      <c r="DJ1290" s="14"/>
      <c r="DK1290" s="14"/>
      <c r="DL1290" s="14"/>
      <c r="DM1290" s="14"/>
      <c r="DN1290" s="14"/>
      <c r="DO1290" s="14"/>
      <c r="DP1290" s="14"/>
      <c r="DQ1290" s="14"/>
      <c r="DR1290" s="14"/>
      <c r="DS1290" s="14"/>
      <c r="DT1290" s="14"/>
      <c r="DU1290" s="14"/>
      <c r="DV1290" s="14"/>
      <c r="DW1290" s="14"/>
      <c r="DX1290" s="14"/>
      <c r="DY1290" s="14"/>
      <c r="DZ1290" s="14"/>
      <c r="EA1290" s="14"/>
      <c r="EB1290" s="14"/>
      <c r="EC1290" s="14"/>
      <c r="ED1290" s="14"/>
      <c r="EE1290" s="14"/>
      <c r="EF1290" s="14"/>
      <c r="EG1290" s="14"/>
      <c r="EH1290" s="14"/>
      <c r="EI1290" s="14"/>
      <c r="EJ1290" s="14"/>
      <c r="EK1290" s="14"/>
      <c r="EL1290" s="14"/>
      <c r="EM1290" s="14"/>
      <c r="EN1290" s="14"/>
      <c r="EO1290" s="14"/>
      <c r="EP1290" s="14"/>
      <c r="EQ1290" s="14"/>
      <c r="ER1290" s="14"/>
      <c r="ES1290" s="14"/>
      <c r="ET1290" s="14"/>
      <c r="EU1290" s="14"/>
      <c r="EV1290" s="14"/>
      <c r="EW1290" s="14"/>
      <c r="EX1290" s="14"/>
      <c r="EY1290" s="14"/>
      <c r="EZ1290" s="14"/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/>
      <c r="FK1290" s="14"/>
      <c r="FL1290" s="14"/>
      <c r="FM1290" s="14"/>
      <c r="FN1290" s="14"/>
      <c r="FO1290" s="14"/>
      <c r="FP1290" s="14"/>
      <c r="FQ1290" s="14"/>
      <c r="FR1290" s="14"/>
      <c r="FS1290" s="14"/>
      <c r="FT1290" s="14"/>
      <c r="FU1290" s="14"/>
      <c r="FV1290" s="14"/>
      <c r="FW1290" s="14"/>
      <c r="FX1290" s="14"/>
      <c r="FY1290" s="14"/>
      <c r="FZ1290" s="14"/>
      <c r="GA1290" s="14"/>
      <c r="GB1290" s="14"/>
      <c r="GC1290" s="14"/>
      <c r="GD1290" s="14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</row>
    <row r="1291" spans="1:196" s="286" customFormat="1">
      <c r="A1291" s="1"/>
      <c r="B1291" s="2"/>
      <c r="C1291" s="2"/>
      <c r="D1291" s="2"/>
      <c r="E1291" s="5"/>
      <c r="F1291" s="369"/>
      <c r="G1291" s="369"/>
      <c r="I1291" s="5"/>
      <c r="J1291" s="5"/>
      <c r="K1291" s="295"/>
      <c r="L1291" s="5"/>
      <c r="M1291" s="298"/>
      <c r="N1291" s="5"/>
      <c r="O1291" s="298"/>
      <c r="P1291" s="299"/>
      <c r="Q1291" s="5"/>
      <c r="R1291" s="5"/>
      <c r="S1291" s="5"/>
      <c r="T1291" s="5"/>
      <c r="U1291" s="5"/>
      <c r="V1291" s="5"/>
      <c r="W1291" s="5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  <c r="DA1291" s="14"/>
      <c r="DB1291" s="14"/>
      <c r="DC1291" s="14"/>
      <c r="DD1291" s="14"/>
      <c r="DE1291" s="14"/>
      <c r="DF1291" s="14"/>
      <c r="DG1291" s="14"/>
      <c r="DH1291" s="14"/>
      <c r="DI1291" s="14"/>
      <c r="DJ1291" s="14"/>
      <c r="DK1291" s="14"/>
      <c r="DL1291" s="14"/>
      <c r="DM1291" s="14"/>
      <c r="DN1291" s="14"/>
      <c r="DO1291" s="14"/>
      <c r="DP1291" s="14"/>
      <c r="DQ1291" s="14"/>
      <c r="DR1291" s="14"/>
      <c r="DS1291" s="14"/>
      <c r="DT1291" s="14"/>
      <c r="DU1291" s="14"/>
      <c r="DV1291" s="14"/>
      <c r="DW1291" s="14"/>
      <c r="DX1291" s="14"/>
      <c r="DY1291" s="14"/>
      <c r="DZ1291" s="14"/>
      <c r="EA1291" s="14"/>
      <c r="EB1291" s="14"/>
      <c r="EC1291" s="14"/>
      <c r="ED1291" s="14"/>
      <c r="EE1291" s="14"/>
      <c r="EF1291" s="14"/>
      <c r="EG1291" s="14"/>
      <c r="EH1291" s="14"/>
      <c r="EI1291" s="14"/>
      <c r="EJ1291" s="14"/>
      <c r="EK1291" s="14"/>
      <c r="EL1291" s="14"/>
      <c r="EM1291" s="14"/>
      <c r="EN1291" s="14"/>
      <c r="EO1291" s="14"/>
      <c r="EP1291" s="14"/>
      <c r="EQ1291" s="14"/>
      <c r="ER1291" s="14"/>
      <c r="ES1291" s="14"/>
      <c r="ET1291" s="14"/>
      <c r="EU1291" s="14"/>
      <c r="EV1291" s="14"/>
      <c r="EW1291" s="14"/>
      <c r="EX1291" s="14"/>
      <c r="EY1291" s="14"/>
      <c r="EZ1291" s="14"/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/>
      <c r="FK1291" s="14"/>
      <c r="FL1291" s="14"/>
      <c r="FM1291" s="14"/>
      <c r="FN1291" s="14"/>
      <c r="FO1291" s="14"/>
      <c r="FP1291" s="14"/>
      <c r="FQ1291" s="14"/>
      <c r="FR1291" s="14"/>
      <c r="FS1291" s="14"/>
      <c r="FT1291" s="14"/>
      <c r="FU1291" s="14"/>
      <c r="FV1291" s="14"/>
      <c r="FW1291" s="14"/>
      <c r="FX1291" s="14"/>
      <c r="FY1291" s="14"/>
      <c r="FZ1291" s="14"/>
      <c r="GA1291" s="14"/>
      <c r="GB1291" s="14"/>
      <c r="GC1291" s="14"/>
      <c r="GD1291" s="14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</row>
    <row r="1292" spans="1:196" s="286" customFormat="1">
      <c r="A1292" s="1"/>
      <c r="B1292" s="2"/>
      <c r="C1292" s="2"/>
      <c r="D1292" s="2"/>
      <c r="E1292" s="5"/>
      <c r="F1292" s="369"/>
      <c r="G1292" s="369"/>
      <c r="I1292" s="5"/>
      <c r="J1292" s="5"/>
      <c r="K1292" s="295"/>
      <c r="L1292" s="5"/>
      <c r="M1292" s="298"/>
      <c r="N1292" s="5"/>
      <c r="O1292" s="298"/>
      <c r="P1292" s="299"/>
      <c r="Q1292" s="5"/>
      <c r="R1292" s="5"/>
      <c r="S1292" s="5"/>
      <c r="T1292" s="5"/>
      <c r="U1292" s="5"/>
      <c r="V1292" s="5"/>
      <c r="W1292" s="5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  <c r="CZ1292" s="14"/>
      <c r="DA1292" s="14"/>
      <c r="DB1292" s="14"/>
      <c r="DC1292" s="14"/>
      <c r="DD1292" s="14"/>
      <c r="DE1292" s="14"/>
      <c r="DF1292" s="14"/>
      <c r="DG1292" s="14"/>
      <c r="DH1292" s="14"/>
      <c r="DI1292" s="14"/>
      <c r="DJ1292" s="14"/>
      <c r="DK1292" s="14"/>
      <c r="DL1292" s="14"/>
      <c r="DM1292" s="14"/>
      <c r="DN1292" s="14"/>
      <c r="DO1292" s="14"/>
      <c r="DP1292" s="14"/>
      <c r="DQ1292" s="14"/>
      <c r="DR1292" s="14"/>
      <c r="DS1292" s="14"/>
      <c r="DT1292" s="14"/>
      <c r="DU1292" s="14"/>
      <c r="DV1292" s="14"/>
      <c r="DW1292" s="14"/>
      <c r="DX1292" s="14"/>
      <c r="DY1292" s="14"/>
      <c r="DZ1292" s="14"/>
      <c r="EA1292" s="14"/>
      <c r="EB1292" s="14"/>
      <c r="EC1292" s="14"/>
      <c r="ED1292" s="14"/>
      <c r="EE1292" s="14"/>
      <c r="EF1292" s="14"/>
      <c r="EG1292" s="14"/>
      <c r="EH1292" s="14"/>
      <c r="EI1292" s="14"/>
      <c r="EJ1292" s="14"/>
      <c r="EK1292" s="14"/>
      <c r="EL1292" s="14"/>
      <c r="EM1292" s="14"/>
      <c r="EN1292" s="14"/>
      <c r="EO1292" s="14"/>
      <c r="EP1292" s="14"/>
      <c r="EQ1292" s="14"/>
      <c r="ER1292" s="14"/>
      <c r="ES1292" s="14"/>
      <c r="ET1292" s="14"/>
      <c r="EU1292" s="14"/>
      <c r="EV1292" s="14"/>
      <c r="EW1292" s="14"/>
      <c r="EX1292" s="14"/>
      <c r="EY1292" s="14"/>
      <c r="EZ1292" s="14"/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/>
      <c r="FK1292" s="14"/>
      <c r="FL1292" s="14"/>
      <c r="FM1292" s="14"/>
      <c r="FN1292" s="14"/>
      <c r="FO1292" s="14"/>
      <c r="FP1292" s="14"/>
      <c r="FQ1292" s="14"/>
      <c r="FR1292" s="14"/>
      <c r="FS1292" s="14"/>
      <c r="FT1292" s="14"/>
      <c r="FU1292" s="14"/>
      <c r="FV1292" s="14"/>
      <c r="FW1292" s="14"/>
      <c r="FX1292" s="14"/>
      <c r="FY1292" s="14"/>
      <c r="FZ1292" s="14"/>
      <c r="GA1292" s="14"/>
      <c r="GB1292" s="14"/>
      <c r="GC1292" s="14"/>
      <c r="GD1292" s="14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</row>
    <row r="1293" spans="1:196" s="286" customFormat="1">
      <c r="A1293" s="1"/>
      <c r="B1293" s="2"/>
      <c r="C1293" s="2"/>
      <c r="D1293" s="2"/>
      <c r="E1293" s="5"/>
      <c r="F1293" s="369"/>
      <c r="G1293" s="369"/>
      <c r="I1293" s="5"/>
      <c r="J1293" s="5"/>
      <c r="K1293" s="295"/>
      <c r="L1293" s="5"/>
      <c r="M1293" s="298"/>
      <c r="N1293" s="5"/>
      <c r="O1293" s="298"/>
      <c r="P1293" s="299"/>
      <c r="Q1293" s="5"/>
      <c r="R1293" s="5"/>
      <c r="S1293" s="5"/>
      <c r="T1293" s="5"/>
      <c r="U1293" s="5"/>
      <c r="V1293" s="5"/>
      <c r="W1293" s="5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  <c r="CS1293" s="14"/>
      <c r="CT1293" s="14"/>
      <c r="CU1293" s="14"/>
      <c r="CV1293" s="14"/>
      <c r="CW1293" s="14"/>
      <c r="CX1293" s="14"/>
      <c r="CY1293" s="14"/>
      <c r="CZ1293" s="14"/>
      <c r="DA1293" s="14"/>
      <c r="DB1293" s="14"/>
      <c r="DC1293" s="14"/>
      <c r="DD1293" s="14"/>
      <c r="DE1293" s="14"/>
      <c r="DF1293" s="14"/>
      <c r="DG1293" s="14"/>
      <c r="DH1293" s="14"/>
      <c r="DI1293" s="14"/>
      <c r="DJ1293" s="14"/>
      <c r="DK1293" s="14"/>
      <c r="DL1293" s="14"/>
      <c r="DM1293" s="14"/>
      <c r="DN1293" s="14"/>
      <c r="DO1293" s="14"/>
      <c r="DP1293" s="14"/>
      <c r="DQ1293" s="14"/>
      <c r="DR1293" s="14"/>
      <c r="DS1293" s="14"/>
      <c r="DT1293" s="14"/>
      <c r="DU1293" s="14"/>
      <c r="DV1293" s="14"/>
      <c r="DW1293" s="14"/>
      <c r="DX1293" s="14"/>
      <c r="DY1293" s="14"/>
      <c r="DZ1293" s="14"/>
      <c r="EA1293" s="14"/>
      <c r="EB1293" s="14"/>
      <c r="EC1293" s="14"/>
      <c r="ED1293" s="14"/>
      <c r="EE1293" s="14"/>
      <c r="EF1293" s="14"/>
      <c r="EG1293" s="14"/>
      <c r="EH1293" s="14"/>
      <c r="EI1293" s="14"/>
      <c r="EJ1293" s="14"/>
      <c r="EK1293" s="14"/>
      <c r="EL1293" s="14"/>
      <c r="EM1293" s="14"/>
      <c r="EN1293" s="14"/>
      <c r="EO1293" s="14"/>
      <c r="EP1293" s="14"/>
      <c r="EQ1293" s="14"/>
      <c r="ER1293" s="14"/>
      <c r="ES1293" s="14"/>
      <c r="ET1293" s="14"/>
      <c r="EU1293" s="14"/>
      <c r="EV1293" s="14"/>
      <c r="EW1293" s="14"/>
      <c r="EX1293" s="14"/>
      <c r="EY1293" s="14"/>
      <c r="EZ1293" s="14"/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/>
      <c r="FK1293" s="14"/>
      <c r="FL1293" s="14"/>
      <c r="FM1293" s="14"/>
      <c r="FN1293" s="14"/>
      <c r="FO1293" s="14"/>
      <c r="FP1293" s="14"/>
      <c r="FQ1293" s="14"/>
      <c r="FR1293" s="14"/>
      <c r="FS1293" s="14"/>
      <c r="FT1293" s="14"/>
      <c r="FU1293" s="14"/>
      <c r="FV1293" s="14"/>
      <c r="FW1293" s="14"/>
      <c r="FX1293" s="14"/>
      <c r="FY1293" s="14"/>
      <c r="FZ1293" s="14"/>
      <c r="GA1293" s="14"/>
      <c r="GB1293" s="14"/>
      <c r="GC1293" s="14"/>
      <c r="GD1293" s="14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</row>
    <row r="1294" spans="1:196" s="286" customFormat="1">
      <c r="A1294" s="1"/>
      <c r="B1294" s="2"/>
      <c r="C1294" s="2"/>
      <c r="D1294" s="2"/>
      <c r="E1294" s="5"/>
      <c r="F1294" s="369"/>
      <c r="G1294" s="369"/>
      <c r="I1294" s="5"/>
      <c r="J1294" s="5"/>
      <c r="K1294" s="295"/>
      <c r="L1294" s="5"/>
      <c r="M1294" s="298"/>
      <c r="N1294" s="5"/>
      <c r="O1294" s="298"/>
      <c r="P1294" s="299"/>
      <c r="Q1294" s="5"/>
      <c r="R1294" s="5"/>
      <c r="S1294" s="5"/>
      <c r="T1294" s="5"/>
      <c r="U1294" s="5"/>
      <c r="V1294" s="5"/>
      <c r="W1294" s="5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  <c r="CS1294" s="14"/>
      <c r="CT1294" s="14"/>
      <c r="CU1294" s="14"/>
      <c r="CV1294" s="14"/>
      <c r="CW1294" s="14"/>
      <c r="CX1294" s="14"/>
      <c r="CY1294" s="14"/>
      <c r="CZ1294" s="14"/>
      <c r="DA1294" s="14"/>
      <c r="DB1294" s="14"/>
      <c r="DC1294" s="14"/>
      <c r="DD1294" s="14"/>
      <c r="DE1294" s="14"/>
      <c r="DF1294" s="14"/>
      <c r="DG1294" s="14"/>
      <c r="DH1294" s="14"/>
      <c r="DI1294" s="14"/>
      <c r="DJ1294" s="14"/>
      <c r="DK1294" s="14"/>
      <c r="DL1294" s="14"/>
      <c r="DM1294" s="14"/>
      <c r="DN1294" s="14"/>
      <c r="DO1294" s="14"/>
      <c r="DP1294" s="14"/>
      <c r="DQ1294" s="14"/>
      <c r="DR1294" s="14"/>
      <c r="DS1294" s="14"/>
      <c r="DT1294" s="14"/>
      <c r="DU1294" s="14"/>
      <c r="DV1294" s="14"/>
      <c r="DW1294" s="14"/>
      <c r="DX1294" s="14"/>
      <c r="DY1294" s="14"/>
      <c r="DZ1294" s="14"/>
      <c r="EA1294" s="14"/>
      <c r="EB1294" s="14"/>
      <c r="EC1294" s="14"/>
      <c r="ED1294" s="14"/>
      <c r="EE1294" s="14"/>
      <c r="EF1294" s="14"/>
      <c r="EG1294" s="14"/>
      <c r="EH1294" s="14"/>
      <c r="EI1294" s="14"/>
      <c r="EJ1294" s="14"/>
      <c r="EK1294" s="14"/>
      <c r="EL1294" s="14"/>
      <c r="EM1294" s="14"/>
      <c r="EN1294" s="14"/>
      <c r="EO1294" s="14"/>
      <c r="EP1294" s="14"/>
      <c r="EQ1294" s="14"/>
      <c r="ER1294" s="14"/>
      <c r="ES1294" s="14"/>
      <c r="ET1294" s="14"/>
      <c r="EU1294" s="14"/>
      <c r="EV1294" s="14"/>
      <c r="EW1294" s="14"/>
      <c r="EX1294" s="14"/>
      <c r="EY1294" s="14"/>
      <c r="EZ1294" s="14"/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/>
      <c r="FK1294" s="14"/>
      <c r="FL1294" s="14"/>
      <c r="FM1294" s="14"/>
      <c r="FN1294" s="14"/>
      <c r="FO1294" s="14"/>
      <c r="FP1294" s="14"/>
      <c r="FQ1294" s="14"/>
      <c r="FR1294" s="14"/>
      <c r="FS1294" s="14"/>
      <c r="FT1294" s="14"/>
      <c r="FU1294" s="14"/>
      <c r="FV1294" s="14"/>
      <c r="FW1294" s="14"/>
      <c r="FX1294" s="14"/>
      <c r="FY1294" s="14"/>
      <c r="FZ1294" s="14"/>
      <c r="GA1294" s="14"/>
      <c r="GB1294" s="14"/>
      <c r="GC1294" s="14"/>
      <c r="GD1294" s="14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</row>
    <row r="1295" spans="1:196" s="286" customFormat="1">
      <c r="A1295" s="1"/>
      <c r="B1295" s="2"/>
      <c r="C1295" s="2"/>
      <c r="D1295" s="2"/>
      <c r="E1295" s="5"/>
      <c r="F1295" s="369"/>
      <c r="G1295" s="369"/>
      <c r="I1295" s="5"/>
      <c r="J1295" s="5"/>
      <c r="K1295" s="295"/>
      <c r="L1295" s="5"/>
      <c r="M1295" s="298"/>
      <c r="N1295" s="5"/>
      <c r="O1295" s="298"/>
      <c r="P1295" s="299"/>
      <c r="Q1295" s="5"/>
      <c r="R1295" s="5"/>
      <c r="S1295" s="5"/>
      <c r="T1295" s="5"/>
      <c r="U1295" s="5"/>
      <c r="V1295" s="5"/>
      <c r="W1295" s="5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  <c r="CS1295" s="14"/>
      <c r="CT1295" s="14"/>
      <c r="CU1295" s="14"/>
      <c r="CV1295" s="14"/>
      <c r="CW1295" s="14"/>
      <c r="CX1295" s="14"/>
      <c r="CY1295" s="14"/>
      <c r="CZ1295" s="14"/>
      <c r="DA1295" s="14"/>
      <c r="DB1295" s="14"/>
      <c r="DC1295" s="14"/>
      <c r="DD1295" s="14"/>
      <c r="DE1295" s="14"/>
      <c r="DF1295" s="14"/>
      <c r="DG1295" s="14"/>
      <c r="DH1295" s="14"/>
      <c r="DI1295" s="14"/>
      <c r="DJ1295" s="14"/>
      <c r="DK1295" s="14"/>
      <c r="DL1295" s="14"/>
      <c r="DM1295" s="14"/>
      <c r="DN1295" s="14"/>
      <c r="DO1295" s="14"/>
      <c r="DP1295" s="14"/>
      <c r="DQ1295" s="14"/>
      <c r="DR1295" s="14"/>
      <c r="DS1295" s="14"/>
      <c r="DT1295" s="14"/>
      <c r="DU1295" s="14"/>
      <c r="DV1295" s="14"/>
      <c r="DW1295" s="14"/>
      <c r="DX1295" s="14"/>
      <c r="DY1295" s="14"/>
      <c r="DZ1295" s="14"/>
      <c r="EA1295" s="14"/>
      <c r="EB1295" s="14"/>
      <c r="EC1295" s="14"/>
      <c r="ED1295" s="14"/>
      <c r="EE1295" s="14"/>
      <c r="EF1295" s="14"/>
      <c r="EG1295" s="14"/>
      <c r="EH1295" s="14"/>
      <c r="EI1295" s="14"/>
      <c r="EJ1295" s="14"/>
      <c r="EK1295" s="14"/>
      <c r="EL1295" s="14"/>
      <c r="EM1295" s="14"/>
      <c r="EN1295" s="14"/>
      <c r="EO1295" s="14"/>
      <c r="EP1295" s="14"/>
      <c r="EQ1295" s="14"/>
      <c r="ER1295" s="14"/>
      <c r="ES1295" s="14"/>
      <c r="ET1295" s="14"/>
      <c r="EU1295" s="14"/>
      <c r="EV1295" s="14"/>
      <c r="EW1295" s="14"/>
      <c r="EX1295" s="14"/>
      <c r="EY1295" s="14"/>
      <c r="EZ1295" s="14"/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/>
      <c r="FK1295" s="14"/>
      <c r="FL1295" s="14"/>
      <c r="FM1295" s="14"/>
      <c r="FN1295" s="14"/>
      <c r="FO1295" s="14"/>
      <c r="FP1295" s="14"/>
      <c r="FQ1295" s="14"/>
      <c r="FR1295" s="14"/>
      <c r="FS1295" s="14"/>
      <c r="FT1295" s="14"/>
      <c r="FU1295" s="14"/>
      <c r="FV1295" s="14"/>
      <c r="FW1295" s="14"/>
      <c r="FX1295" s="14"/>
      <c r="FY1295" s="14"/>
      <c r="FZ1295" s="14"/>
      <c r="GA1295" s="14"/>
      <c r="GB1295" s="14"/>
      <c r="GC1295" s="14"/>
      <c r="GD1295" s="14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</row>
    <row r="1296" spans="1:196" s="286" customFormat="1">
      <c r="A1296" s="1"/>
      <c r="B1296" s="2"/>
      <c r="C1296" s="2"/>
      <c r="D1296" s="2"/>
      <c r="E1296" s="5"/>
      <c r="F1296" s="369"/>
      <c r="G1296" s="369"/>
      <c r="I1296" s="5"/>
      <c r="J1296" s="5"/>
      <c r="K1296" s="295"/>
      <c r="L1296" s="5"/>
      <c r="M1296" s="298"/>
      <c r="N1296" s="5"/>
      <c r="O1296" s="298"/>
      <c r="P1296" s="299"/>
      <c r="Q1296" s="5"/>
      <c r="R1296" s="5"/>
      <c r="S1296" s="5"/>
      <c r="T1296" s="5"/>
      <c r="U1296" s="5"/>
      <c r="V1296" s="5"/>
      <c r="W1296" s="5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  <c r="CS1296" s="14"/>
      <c r="CT1296" s="14"/>
      <c r="CU1296" s="14"/>
      <c r="CV1296" s="14"/>
      <c r="CW1296" s="14"/>
      <c r="CX1296" s="14"/>
      <c r="CY1296" s="14"/>
      <c r="CZ1296" s="14"/>
      <c r="DA1296" s="14"/>
      <c r="DB1296" s="14"/>
      <c r="DC1296" s="14"/>
      <c r="DD1296" s="14"/>
      <c r="DE1296" s="14"/>
      <c r="DF1296" s="14"/>
      <c r="DG1296" s="14"/>
      <c r="DH1296" s="14"/>
      <c r="DI1296" s="14"/>
      <c r="DJ1296" s="14"/>
      <c r="DK1296" s="14"/>
      <c r="DL1296" s="14"/>
      <c r="DM1296" s="14"/>
      <c r="DN1296" s="14"/>
      <c r="DO1296" s="14"/>
      <c r="DP1296" s="14"/>
      <c r="DQ1296" s="14"/>
      <c r="DR1296" s="14"/>
      <c r="DS1296" s="14"/>
      <c r="DT1296" s="14"/>
      <c r="DU1296" s="14"/>
      <c r="DV1296" s="14"/>
      <c r="DW1296" s="14"/>
      <c r="DX1296" s="14"/>
      <c r="DY1296" s="14"/>
      <c r="DZ1296" s="14"/>
      <c r="EA1296" s="14"/>
      <c r="EB1296" s="14"/>
      <c r="EC1296" s="14"/>
      <c r="ED1296" s="14"/>
      <c r="EE1296" s="14"/>
      <c r="EF1296" s="14"/>
      <c r="EG1296" s="14"/>
      <c r="EH1296" s="14"/>
      <c r="EI1296" s="14"/>
      <c r="EJ1296" s="14"/>
      <c r="EK1296" s="14"/>
      <c r="EL1296" s="14"/>
      <c r="EM1296" s="14"/>
      <c r="EN1296" s="14"/>
      <c r="EO1296" s="14"/>
      <c r="EP1296" s="14"/>
      <c r="EQ1296" s="14"/>
      <c r="ER1296" s="14"/>
      <c r="ES1296" s="14"/>
      <c r="ET1296" s="14"/>
      <c r="EU1296" s="14"/>
      <c r="EV1296" s="14"/>
      <c r="EW1296" s="14"/>
      <c r="EX1296" s="14"/>
      <c r="EY1296" s="14"/>
      <c r="EZ1296" s="14"/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/>
      <c r="FK1296" s="14"/>
      <c r="FL1296" s="14"/>
      <c r="FM1296" s="14"/>
      <c r="FN1296" s="14"/>
      <c r="FO1296" s="14"/>
      <c r="FP1296" s="14"/>
      <c r="FQ1296" s="14"/>
      <c r="FR1296" s="14"/>
      <c r="FS1296" s="14"/>
      <c r="FT1296" s="14"/>
      <c r="FU1296" s="14"/>
      <c r="FV1296" s="14"/>
      <c r="FW1296" s="14"/>
      <c r="FX1296" s="14"/>
      <c r="FY1296" s="14"/>
      <c r="FZ1296" s="14"/>
      <c r="GA1296" s="14"/>
      <c r="GB1296" s="14"/>
      <c r="GC1296" s="14"/>
      <c r="GD1296" s="14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</row>
    <row r="1297" spans="1:196" s="286" customFormat="1">
      <c r="A1297" s="1"/>
      <c r="B1297" s="2"/>
      <c r="C1297" s="2"/>
      <c r="D1297" s="2"/>
      <c r="E1297" s="5"/>
      <c r="F1297" s="369"/>
      <c r="G1297" s="369"/>
      <c r="I1297" s="5"/>
      <c r="J1297" s="5"/>
      <c r="K1297" s="295"/>
      <c r="L1297" s="5"/>
      <c r="M1297" s="298"/>
      <c r="N1297" s="5"/>
      <c r="O1297" s="298"/>
      <c r="P1297" s="299"/>
      <c r="Q1297" s="5"/>
      <c r="R1297" s="5"/>
      <c r="S1297" s="5"/>
      <c r="T1297" s="5"/>
      <c r="U1297" s="5"/>
      <c r="V1297" s="5"/>
      <c r="W1297" s="5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  <c r="CS1297" s="14"/>
      <c r="CT1297" s="14"/>
      <c r="CU1297" s="14"/>
      <c r="CV1297" s="14"/>
      <c r="CW1297" s="14"/>
      <c r="CX1297" s="14"/>
      <c r="CY1297" s="14"/>
      <c r="CZ1297" s="14"/>
      <c r="DA1297" s="14"/>
      <c r="DB1297" s="14"/>
      <c r="DC1297" s="14"/>
      <c r="DD1297" s="14"/>
      <c r="DE1297" s="14"/>
      <c r="DF1297" s="14"/>
      <c r="DG1297" s="14"/>
      <c r="DH1297" s="14"/>
      <c r="DI1297" s="14"/>
      <c r="DJ1297" s="14"/>
      <c r="DK1297" s="14"/>
      <c r="DL1297" s="14"/>
      <c r="DM1297" s="14"/>
      <c r="DN1297" s="14"/>
      <c r="DO1297" s="14"/>
      <c r="DP1297" s="14"/>
      <c r="DQ1297" s="14"/>
      <c r="DR1297" s="14"/>
      <c r="DS1297" s="14"/>
      <c r="DT1297" s="14"/>
      <c r="DU1297" s="14"/>
      <c r="DV1297" s="14"/>
      <c r="DW1297" s="14"/>
      <c r="DX1297" s="14"/>
      <c r="DY1297" s="14"/>
      <c r="DZ1297" s="14"/>
      <c r="EA1297" s="14"/>
      <c r="EB1297" s="14"/>
      <c r="EC1297" s="14"/>
      <c r="ED1297" s="14"/>
      <c r="EE1297" s="14"/>
      <c r="EF1297" s="14"/>
      <c r="EG1297" s="14"/>
      <c r="EH1297" s="14"/>
      <c r="EI1297" s="14"/>
      <c r="EJ1297" s="14"/>
      <c r="EK1297" s="14"/>
      <c r="EL1297" s="14"/>
      <c r="EM1297" s="14"/>
      <c r="EN1297" s="14"/>
      <c r="EO1297" s="14"/>
      <c r="EP1297" s="14"/>
      <c r="EQ1297" s="14"/>
      <c r="ER1297" s="14"/>
      <c r="ES1297" s="14"/>
      <c r="ET1297" s="14"/>
      <c r="EU1297" s="14"/>
      <c r="EV1297" s="14"/>
      <c r="EW1297" s="14"/>
      <c r="EX1297" s="14"/>
      <c r="EY1297" s="14"/>
      <c r="EZ1297" s="14"/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/>
      <c r="FK1297" s="14"/>
      <c r="FL1297" s="14"/>
      <c r="FM1297" s="14"/>
      <c r="FN1297" s="14"/>
      <c r="FO1297" s="14"/>
      <c r="FP1297" s="14"/>
      <c r="FQ1297" s="14"/>
      <c r="FR1297" s="14"/>
      <c r="FS1297" s="14"/>
      <c r="FT1297" s="14"/>
      <c r="FU1297" s="14"/>
      <c r="FV1297" s="14"/>
      <c r="FW1297" s="14"/>
      <c r="FX1297" s="14"/>
      <c r="FY1297" s="14"/>
      <c r="FZ1297" s="14"/>
      <c r="GA1297" s="14"/>
      <c r="GB1297" s="14"/>
      <c r="GC1297" s="14"/>
      <c r="GD1297" s="14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</row>
    <row r="1298" spans="1:196" s="286" customFormat="1">
      <c r="A1298" s="1"/>
      <c r="B1298" s="2"/>
      <c r="C1298" s="2"/>
      <c r="D1298" s="2"/>
      <c r="E1298" s="5"/>
      <c r="F1298" s="369"/>
      <c r="G1298" s="369"/>
      <c r="I1298" s="5"/>
      <c r="J1298" s="5"/>
      <c r="K1298" s="295"/>
      <c r="L1298" s="5"/>
      <c r="M1298" s="298"/>
      <c r="N1298" s="5"/>
      <c r="O1298" s="298"/>
      <c r="P1298" s="299"/>
      <c r="Q1298" s="5"/>
      <c r="R1298" s="5"/>
      <c r="S1298" s="5"/>
      <c r="T1298" s="5"/>
      <c r="U1298" s="5"/>
      <c r="V1298" s="5"/>
      <c r="W1298" s="5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  <c r="CS1298" s="14"/>
      <c r="CT1298" s="14"/>
      <c r="CU1298" s="14"/>
      <c r="CV1298" s="14"/>
      <c r="CW1298" s="14"/>
      <c r="CX1298" s="14"/>
      <c r="CY1298" s="14"/>
      <c r="CZ1298" s="14"/>
      <c r="DA1298" s="14"/>
      <c r="DB1298" s="14"/>
      <c r="DC1298" s="14"/>
      <c r="DD1298" s="14"/>
      <c r="DE1298" s="14"/>
      <c r="DF1298" s="14"/>
      <c r="DG1298" s="14"/>
      <c r="DH1298" s="14"/>
      <c r="DI1298" s="14"/>
      <c r="DJ1298" s="14"/>
      <c r="DK1298" s="14"/>
      <c r="DL1298" s="14"/>
      <c r="DM1298" s="14"/>
      <c r="DN1298" s="14"/>
      <c r="DO1298" s="14"/>
      <c r="DP1298" s="14"/>
      <c r="DQ1298" s="14"/>
      <c r="DR1298" s="14"/>
      <c r="DS1298" s="14"/>
      <c r="DT1298" s="14"/>
      <c r="DU1298" s="14"/>
      <c r="DV1298" s="14"/>
      <c r="DW1298" s="14"/>
      <c r="DX1298" s="14"/>
      <c r="DY1298" s="14"/>
      <c r="DZ1298" s="14"/>
      <c r="EA1298" s="14"/>
      <c r="EB1298" s="14"/>
      <c r="EC1298" s="14"/>
      <c r="ED1298" s="14"/>
      <c r="EE1298" s="14"/>
      <c r="EF1298" s="14"/>
      <c r="EG1298" s="14"/>
      <c r="EH1298" s="14"/>
      <c r="EI1298" s="14"/>
      <c r="EJ1298" s="14"/>
      <c r="EK1298" s="14"/>
      <c r="EL1298" s="14"/>
      <c r="EM1298" s="14"/>
      <c r="EN1298" s="14"/>
      <c r="EO1298" s="14"/>
      <c r="EP1298" s="14"/>
      <c r="EQ1298" s="14"/>
      <c r="ER1298" s="14"/>
      <c r="ES1298" s="14"/>
      <c r="ET1298" s="14"/>
      <c r="EU1298" s="14"/>
      <c r="EV1298" s="14"/>
      <c r="EW1298" s="14"/>
      <c r="EX1298" s="14"/>
      <c r="EY1298" s="14"/>
      <c r="EZ1298" s="14"/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/>
      <c r="FK1298" s="14"/>
      <c r="FL1298" s="14"/>
      <c r="FM1298" s="14"/>
      <c r="FN1298" s="14"/>
      <c r="FO1298" s="14"/>
      <c r="FP1298" s="14"/>
      <c r="FQ1298" s="14"/>
      <c r="FR1298" s="14"/>
      <c r="FS1298" s="14"/>
      <c r="FT1298" s="14"/>
      <c r="FU1298" s="14"/>
      <c r="FV1298" s="14"/>
      <c r="FW1298" s="14"/>
      <c r="FX1298" s="14"/>
      <c r="FY1298" s="14"/>
      <c r="FZ1298" s="14"/>
      <c r="GA1298" s="14"/>
      <c r="GB1298" s="14"/>
      <c r="GC1298" s="14"/>
      <c r="GD1298" s="14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</row>
    <row r="1299" spans="1:196" s="286" customFormat="1">
      <c r="A1299" s="1"/>
      <c r="B1299" s="2"/>
      <c r="C1299" s="2"/>
      <c r="D1299" s="2"/>
      <c r="E1299" s="5"/>
      <c r="F1299" s="369"/>
      <c r="G1299" s="369"/>
      <c r="I1299" s="5"/>
      <c r="J1299" s="5"/>
      <c r="K1299" s="295"/>
      <c r="L1299" s="5"/>
      <c r="M1299" s="298"/>
      <c r="N1299" s="5"/>
      <c r="O1299" s="298"/>
      <c r="P1299" s="299"/>
      <c r="Q1299" s="5"/>
      <c r="R1299" s="5"/>
      <c r="S1299" s="5"/>
      <c r="T1299" s="5"/>
      <c r="U1299" s="5"/>
      <c r="V1299" s="5"/>
      <c r="W1299" s="5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  <c r="CS1299" s="14"/>
      <c r="CT1299" s="14"/>
      <c r="CU1299" s="14"/>
      <c r="CV1299" s="14"/>
      <c r="CW1299" s="14"/>
      <c r="CX1299" s="14"/>
      <c r="CY1299" s="14"/>
      <c r="CZ1299" s="14"/>
      <c r="DA1299" s="14"/>
      <c r="DB1299" s="14"/>
      <c r="DC1299" s="14"/>
      <c r="DD1299" s="14"/>
      <c r="DE1299" s="14"/>
      <c r="DF1299" s="14"/>
      <c r="DG1299" s="14"/>
      <c r="DH1299" s="14"/>
      <c r="DI1299" s="14"/>
      <c r="DJ1299" s="14"/>
      <c r="DK1299" s="14"/>
      <c r="DL1299" s="14"/>
      <c r="DM1299" s="14"/>
      <c r="DN1299" s="14"/>
      <c r="DO1299" s="14"/>
      <c r="DP1299" s="14"/>
      <c r="DQ1299" s="14"/>
      <c r="DR1299" s="14"/>
      <c r="DS1299" s="14"/>
      <c r="DT1299" s="14"/>
      <c r="DU1299" s="14"/>
      <c r="DV1299" s="14"/>
      <c r="DW1299" s="14"/>
      <c r="DX1299" s="14"/>
      <c r="DY1299" s="14"/>
      <c r="DZ1299" s="14"/>
      <c r="EA1299" s="14"/>
      <c r="EB1299" s="14"/>
      <c r="EC1299" s="14"/>
      <c r="ED1299" s="14"/>
      <c r="EE1299" s="14"/>
      <c r="EF1299" s="14"/>
      <c r="EG1299" s="14"/>
      <c r="EH1299" s="14"/>
      <c r="EI1299" s="14"/>
      <c r="EJ1299" s="14"/>
      <c r="EK1299" s="14"/>
      <c r="EL1299" s="14"/>
      <c r="EM1299" s="14"/>
      <c r="EN1299" s="14"/>
      <c r="EO1299" s="14"/>
      <c r="EP1299" s="14"/>
      <c r="EQ1299" s="14"/>
      <c r="ER1299" s="14"/>
      <c r="ES1299" s="14"/>
      <c r="ET1299" s="14"/>
      <c r="EU1299" s="14"/>
      <c r="EV1299" s="14"/>
      <c r="EW1299" s="14"/>
      <c r="EX1299" s="14"/>
      <c r="EY1299" s="14"/>
      <c r="EZ1299" s="14"/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/>
      <c r="FK1299" s="14"/>
      <c r="FL1299" s="14"/>
      <c r="FM1299" s="14"/>
      <c r="FN1299" s="14"/>
      <c r="FO1299" s="14"/>
      <c r="FP1299" s="14"/>
      <c r="FQ1299" s="14"/>
      <c r="FR1299" s="14"/>
      <c r="FS1299" s="14"/>
      <c r="FT1299" s="14"/>
      <c r="FU1299" s="14"/>
      <c r="FV1299" s="14"/>
      <c r="FW1299" s="14"/>
      <c r="FX1299" s="14"/>
      <c r="FY1299" s="14"/>
      <c r="FZ1299" s="14"/>
      <c r="GA1299" s="14"/>
      <c r="GB1299" s="14"/>
      <c r="GC1299" s="14"/>
      <c r="GD1299" s="14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</row>
    <row r="1300" spans="1:196" s="286" customFormat="1">
      <c r="A1300" s="1"/>
      <c r="B1300" s="2"/>
      <c r="C1300" s="2"/>
      <c r="D1300" s="2"/>
      <c r="E1300" s="5"/>
      <c r="F1300" s="369"/>
      <c r="G1300" s="369"/>
      <c r="I1300" s="5"/>
      <c r="J1300" s="5"/>
      <c r="K1300" s="295"/>
      <c r="L1300" s="5"/>
      <c r="M1300" s="298"/>
      <c r="N1300" s="5"/>
      <c r="O1300" s="298"/>
      <c r="P1300" s="299"/>
      <c r="Q1300" s="5"/>
      <c r="R1300" s="5"/>
      <c r="S1300" s="5"/>
      <c r="T1300" s="5"/>
      <c r="U1300" s="5"/>
      <c r="V1300" s="5"/>
      <c r="W1300" s="5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  <c r="CS1300" s="14"/>
      <c r="CT1300" s="14"/>
      <c r="CU1300" s="14"/>
      <c r="CV1300" s="14"/>
      <c r="CW1300" s="14"/>
      <c r="CX1300" s="14"/>
      <c r="CY1300" s="14"/>
      <c r="CZ1300" s="14"/>
      <c r="DA1300" s="14"/>
      <c r="DB1300" s="14"/>
      <c r="DC1300" s="14"/>
      <c r="DD1300" s="14"/>
      <c r="DE1300" s="14"/>
      <c r="DF1300" s="14"/>
      <c r="DG1300" s="14"/>
      <c r="DH1300" s="14"/>
      <c r="DI1300" s="14"/>
      <c r="DJ1300" s="14"/>
      <c r="DK1300" s="14"/>
      <c r="DL1300" s="14"/>
      <c r="DM1300" s="14"/>
      <c r="DN1300" s="14"/>
      <c r="DO1300" s="14"/>
      <c r="DP1300" s="14"/>
      <c r="DQ1300" s="14"/>
      <c r="DR1300" s="14"/>
      <c r="DS1300" s="14"/>
      <c r="DT1300" s="14"/>
      <c r="DU1300" s="14"/>
      <c r="DV1300" s="14"/>
      <c r="DW1300" s="14"/>
      <c r="DX1300" s="14"/>
      <c r="DY1300" s="14"/>
      <c r="DZ1300" s="14"/>
      <c r="EA1300" s="14"/>
      <c r="EB1300" s="14"/>
      <c r="EC1300" s="14"/>
      <c r="ED1300" s="14"/>
      <c r="EE1300" s="14"/>
      <c r="EF1300" s="14"/>
      <c r="EG1300" s="14"/>
      <c r="EH1300" s="14"/>
      <c r="EI1300" s="14"/>
      <c r="EJ1300" s="14"/>
      <c r="EK1300" s="14"/>
      <c r="EL1300" s="14"/>
      <c r="EM1300" s="14"/>
      <c r="EN1300" s="14"/>
      <c r="EO1300" s="14"/>
      <c r="EP1300" s="14"/>
      <c r="EQ1300" s="14"/>
      <c r="ER1300" s="14"/>
      <c r="ES1300" s="14"/>
      <c r="ET1300" s="14"/>
      <c r="EU1300" s="14"/>
      <c r="EV1300" s="14"/>
      <c r="EW1300" s="14"/>
      <c r="EX1300" s="14"/>
      <c r="EY1300" s="14"/>
      <c r="EZ1300" s="14"/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/>
      <c r="FK1300" s="14"/>
      <c r="FL1300" s="14"/>
      <c r="FM1300" s="14"/>
      <c r="FN1300" s="14"/>
      <c r="FO1300" s="14"/>
      <c r="FP1300" s="14"/>
      <c r="FQ1300" s="14"/>
      <c r="FR1300" s="14"/>
      <c r="FS1300" s="14"/>
      <c r="FT1300" s="14"/>
      <c r="FU1300" s="14"/>
      <c r="FV1300" s="14"/>
      <c r="FW1300" s="14"/>
      <c r="FX1300" s="14"/>
      <c r="FY1300" s="14"/>
      <c r="FZ1300" s="14"/>
      <c r="GA1300" s="14"/>
      <c r="GB1300" s="14"/>
      <c r="GC1300" s="14"/>
      <c r="GD1300" s="14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</row>
    <row r="1301" spans="1:196" s="286" customFormat="1">
      <c r="A1301" s="1"/>
      <c r="B1301" s="2"/>
      <c r="C1301" s="2"/>
      <c r="D1301" s="2"/>
      <c r="E1301" s="5"/>
      <c r="F1301" s="369"/>
      <c r="G1301" s="369"/>
      <c r="I1301" s="5"/>
      <c r="J1301" s="5"/>
      <c r="K1301" s="295"/>
      <c r="L1301" s="5"/>
      <c r="M1301" s="298"/>
      <c r="N1301" s="5"/>
      <c r="O1301" s="298"/>
      <c r="P1301" s="299"/>
      <c r="Q1301" s="5"/>
      <c r="R1301" s="5"/>
      <c r="S1301" s="5"/>
      <c r="T1301" s="5"/>
      <c r="U1301" s="5"/>
      <c r="V1301" s="5"/>
      <c r="W1301" s="5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  <c r="CS1301" s="14"/>
      <c r="CT1301" s="14"/>
      <c r="CU1301" s="14"/>
      <c r="CV1301" s="14"/>
      <c r="CW1301" s="14"/>
      <c r="CX1301" s="14"/>
      <c r="CY1301" s="14"/>
      <c r="CZ1301" s="14"/>
      <c r="DA1301" s="14"/>
      <c r="DB1301" s="14"/>
      <c r="DC1301" s="14"/>
      <c r="DD1301" s="14"/>
      <c r="DE1301" s="14"/>
      <c r="DF1301" s="14"/>
      <c r="DG1301" s="14"/>
      <c r="DH1301" s="14"/>
      <c r="DI1301" s="14"/>
      <c r="DJ1301" s="14"/>
      <c r="DK1301" s="14"/>
      <c r="DL1301" s="14"/>
      <c r="DM1301" s="14"/>
      <c r="DN1301" s="14"/>
      <c r="DO1301" s="14"/>
      <c r="DP1301" s="14"/>
      <c r="DQ1301" s="14"/>
      <c r="DR1301" s="14"/>
      <c r="DS1301" s="14"/>
      <c r="DT1301" s="14"/>
      <c r="DU1301" s="14"/>
      <c r="DV1301" s="14"/>
      <c r="DW1301" s="14"/>
      <c r="DX1301" s="14"/>
      <c r="DY1301" s="14"/>
      <c r="DZ1301" s="14"/>
      <c r="EA1301" s="14"/>
      <c r="EB1301" s="14"/>
      <c r="EC1301" s="14"/>
      <c r="ED1301" s="14"/>
      <c r="EE1301" s="14"/>
      <c r="EF1301" s="14"/>
      <c r="EG1301" s="14"/>
      <c r="EH1301" s="14"/>
      <c r="EI1301" s="14"/>
      <c r="EJ1301" s="14"/>
      <c r="EK1301" s="14"/>
      <c r="EL1301" s="14"/>
      <c r="EM1301" s="14"/>
      <c r="EN1301" s="14"/>
      <c r="EO1301" s="14"/>
      <c r="EP1301" s="14"/>
      <c r="EQ1301" s="14"/>
      <c r="ER1301" s="14"/>
      <c r="ES1301" s="14"/>
      <c r="ET1301" s="14"/>
      <c r="EU1301" s="14"/>
      <c r="EV1301" s="14"/>
      <c r="EW1301" s="14"/>
      <c r="EX1301" s="14"/>
      <c r="EY1301" s="14"/>
      <c r="EZ1301" s="14"/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/>
      <c r="FK1301" s="14"/>
      <c r="FL1301" s="14"/>
      <c r="FM1301" s="14"/>
      <c r="FN1301" s="14"/>
      <c r="FO1301" s="14"/>
      <c r="FP1301" s="14"/>
      <c r="FQ1301" s="14"/>
      <c r="FR1301" s="14"/>
      <c r="FS1301" s="14"/>
      <c r="FT1301" s="14"/>
      <c r="FU1301" s="14"/>
      <c r="FV1301" s="14"/>
      <c r="FW1301" s="14"/>
      <c r="FX1301" s="14"/>
      <c r="FY1301" s="14"/>
      <c r="FZ1301" s="14"/>
      <c r="GA1301" s="14"/>
      <c r="GB1301" s="14"/>
      <c r="GC1301" s="14"/>
      <c r="GD1301" s="14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</row>
    <row r="1302" spans="1:196" s="286" customFormat="1">
      <c r="A1302" s="1"/>
      <c r="B1302" s="2"/>
      <c r="C1302" s="2"/>
      <c r="D1302" s="2"/>
      <c r="E1302" s="5"/>
      <c r="F1302" s="369"/>
      <c r="G1302" s="369"/>
      <c r="I1302" s="5"/>
      <c r="J1302" s="5"/>
      <c r="K1302" s="295"/>
      <c r="L1302" s="5"/>
      <c r="M1302" s="298"/>
      <c r="N1302" s="5"/>
      <c r="O1302" s="298"/>
      <c r="P1302" s="299"/>
      <c r="Q1302" s="5"/>
      <c r="R1302" s="5"/>
      <c r="S1302" s="5"/>
      <c r="T1302" s="5"/>
      <c r="U1302" s="5"/>
      <c r="V1302" s="5"/>
      <c r="W1302" s="5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  <c r="CS1302" s="14"/>
      <c r="CT1302" s="14"/>
      <c r="CU1302" s="14"/>
      <c r="CV1302" s="14"/>
      <c r="CW1302" s="14"/>
      <c r="CX1302" s="14"/>
      <c r="CY1302" s="14"/>
      <c r="CZ1302" s="14"/>
      <c r="DA1302" s="14"/>
      <c r="DB1302" s="14"/>
      <c r="DC1302" s="14"/>
      <c r="DD1302" s="14"/>
      <c r="DE1302" s="14"/>
      <c r="DF1302" s="14"/>
      <c r="DG1302" s="14"/>
      <c r="DH1302" s="14"/>
      <c r="DI1302" s="14"/>
      <c r="DJ1302" s="14"/>
      <c r="DK1302" s="14"/>
      <c r="DL1302" s="14"/>
      <c r="DM1302" s="14"/>
      <c r="DN1302" s="14"/>
      <c r="DO1302" s="14"/>
      <c r="DP1302" s="14"/>
      <c r="DQ1302" s="14"/>
      <c r="DR1302" s="14"/>
      <c r="DS1302" s="14"/>
      <c r="DT1302" s="14"/>
      <c r="DU1302" s="14"/>
      <c r="DV1302" s="14"/>
      <c r="DW1302" s="14"/>
      <c r="DX1302" s="14"/>
      <c r="DY1302" s="14"/>
      <c r="DZ1302" s="14"/>
      <c r="EA1302" s="14"/>
      <c r="EB1302" s="14"/>
      <c r="EC1302" s="14"/>
      <c r="ED1302" s="14"/>
      <c r="EE1302" s="14"/>
      <c r="EF1302" s="14"/>
      <c r="EG1302" s="14"/>
      <c r="EH1302" s="14"/>
      <c r="EI1302" s="14"/>
      <c r="EJ1302" s="14"/>
      <c r="EK1302" s="14"/>
      <c r="EL1302" s="14"/>
      <c r="EM1302" s="14"/>
      <c r="EN1302" s="14"/>
      <c r="EO1302" s="14"/>
      <c r="EP1302" s="14"/>
      <c r="EQ1302" s="14"/>
      <c r="ER1302" s="14"/>
      <c r="ES1302" s="14"/>
      <c r="ET1302" s="14"/>
      <c r="EU1302" s="14"/>
      <c r="EV1302" s="14"/>
      <c r="EW1302" s="14"/>
      <c r="EX1302" s="14"/>
      <c r="EY1302" s="14"/>
      <c r="EZ1302" s="14"/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/>
      <c r="FK1302" s="14"/>
      <c r="FL1302" s="14"/>
      <c r="FM1302" s="14"/>
      <c r="FN1302" s="14"/>
      <c r="FO1302" s="14"/>
      <c r="FP1302" s="14"/>
      <c r="FQ1302" s="14"/>
      <c r="FR1302" s="14"/>
      <c r="FS1302" s="14"/>
      <c r="FT1302" s="14"/>
      <c r="FU1302" s="14"/>
      <c r="FV1302" s="14"/>
      <c r="FW1302" s="14"/>
      <c r="FX1302" s="14"/>
      <c r="FY1302" s="14"/>
      <c r="FZ1302" s="14"/>
      <c r="GA1302" s="14"/>
      <c r="GB1302" s="14"/>
      <c r="GC1302" s="14"/>
      <c r="GD1302" s="14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</row>
    <row r="1303" spans="1:196" s="286" customFormat="1">
      <c r="A1303" s="1"/>
      <c r="B1303" s="2"/>
      <c r="C1303" s="2"/>
      <c r="D1303" s="2"/>
      <c r="E1303" s="5"/>
      <c r="F1303" s="369"/>
      <c r="G1303" s="369"/>
      <c r="I1303" s="5"/>
      <c r="J1303" s="5"/>
      <c r="K1303" s="295"/>
      <c r="L1303" s="5"/>
      <c r="M1303" s="298"/>
      <c r="N1303" s="5"/>
      <c r="O1303" s="298"/>
      <c r="P1303" s="299"/>
      <c r="Q1303" s="5"/>
      <c r="R1303" s="5"/>
      <c r="S1303" s="5"/>
      <c r="T1303" s="5"/>
      <c r="U1303" s="5"/>
      <c r="V1303" s="5"/>
      <c r="W1303" s="5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  <c r="CS1303" s="14"/>
      <c r="CT1303" s="14"/>
      <c r="CU1303" s="14"/>
      <c r="CV1303" s="14"/>
      <c r="CW1303" s="14"/>
      <c r="CX1303" s="14"/>
      <c r="CY1303" s="14"/>
      <c r="CZ1303" s="14"/>
      <c r="DA1303" s="14"/>
      <c r="DB1303" s="14"/>
      <c r="DC1303" s="14"/>
      <c r="DD1303" s="14"/>
      <c r="DE1303" s="14"/>
      <c r="DF1303" s="14"/>
      <c r="DG1303" s="14"/>
      <c r="DH1303" s="14"/>
      <c r="DI1303" s="14"/>
      <c r="DJ1303" s="14"/>
      <c r="DK1303" s="14"/>
      <c r="DL1303" s="14"/>
      <c r="DM1303" s="14"/>
      <c r="DN1303" s="14"/>
      <c r="DO1303" s="14"/>
      <c r="DP1303" s="14"/>
      <c r="DQ1303" s="14"/>
      <c r="DR1303" s="14"/>
      <c r="DS1303" s="14"/>
      <c r="DT1303" s="14"/>
      <c r="DU1303" s="14"/>
      <c r="DV1303" s="14"/>
      <c r="DW1303" s="14"/>
      <c r="DX1303" s="14"/>
      <c r="DY1303" s="14"/>
      <c r="DZ1303" s="14"/>
      <c r="EA1303" s="14"/>
      <c r="EB1303" s="14"/>
      <c r="EC1303" s="14"/>
      <c r="ED1303" s="14"/>
      <c r="EE1303" s="14"/>
      <c r="EF1303" s="14"/>
      <c r="EG1303" s="14"/>
      <c r="EH1303" s="14"/>
      <c r="EI1303" s="14"/>
      <c r="EJ1303" s="14"/>
      <c r="EK1303" s="14"/>
      <c r="EL1303" s="14"/>
      <c r="EM1303" s="14"/>
      <c r="EN1303" s="14"/>
      <c r="EO1303" s="14"/>
      <c r="EP1303" s="14"/>
      <c r="EQ1303" s="14"/>
      <c r="ER1303" s="14"/>
      <c r="ES1303" s="14"/>
      <c r="ET1303" s="14"/>
      <c r="EU1303" s="14"/>
      <c r="EV1303" s="14"/>
      <c r="EW1303" s="14"/>
      <c r="EX1303" s="14"/>
      <c r="EY1303" s="14"/>
      <c r="EZ1303" s="14"/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/>
      <c r="FK1303" s="14"/>
      <c r="FL1303" s="14"/>
      <c r="FM1303" s="14"/>
      <c r="FN1303" s="14"/>
      <c r="FO1303" s="14"/>
      <c r="FP1303" s="14"/>
      <c r="FQ1303" s="14"/>
      <c r="FR1303" s="14"/>
      <c r="FS1303" s="14"/>
      <c r="FT1303" s="14"/>
      <c r="FU1303" s="14"/>
      <c r="FV1303" s="14"/>
      <c r="FW1303" s="14"/>
      <c r="FX1303" s="14"/>
      <c r="FY1303" s="14"/>
      <c r="FZ1303" s="14"/>
      <c r="GA1303" s="14"/>
      <c r="GB1303" s="14"/>
      <c r="GC1303" s="14"/>
      <c r="GD1303" s="14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</row>
    <row r="1304" spans="1:196" s="286" customFormat="1">
      <c r="A1304" s="1"/>
      <c r="B1304" s="2"/>
      <c r="C1304" s="2"/>
      <c r="D1304" s="2"/>
      <c r="E1304" s="5"/>
      <c r="F1304" s="369"/>
      <c r="G1304" s="369"/>
      <c r="I1304" s="5"/>
      <c r="J1304" s="5"/>
      <c r="K1304" s="295"/>
      <c r="L1304" s="5"/>
      <c r="M1304" s="298"/>
      <c r="N1304" s="5"/>
      <c r="O1304" s="298"/>
      <c r="P1304" s="299"/>
      <c r="Q1304" s="5"/>
      <c r="R1304" s="5"/>
      <c r="S1304" s="5"/>
      <c r="T1304" s="5"/>
      <c r="U1304" s="5"/>
      <c r="V1304" s="5"/>
      <c r="W1304" s="5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  <c r="CS1304" s="14"/>
      <c r="CT1304" s="14"/>
      <c r="CU1304" s="14"/>
      <c r="CV1304" s="14"/>
      <c r="CW1304" s="14"/>
      <c r="CX1304" s="14"/>
      <c r="CY1304" s="14"/>
      <c r="CZ1304" s="14"/>
      <c r="DA1304" s="14"/>
      <c r="DB1304" s="14"/>
      <c r="DC1304" s="14"/>
      <c r="DD1304" s="14"/>
      <c r="DE1304" s="14"/>
      <c r="DF1304" s="14"/>
      <c r="DG1304" s="14"/>
      <c r="DH1304" s="14"/>
      <c r="DI1304" s="14"/>
      <c r="DJ1304" s="14"/>
      <c r="DK1304" s="14"/>
      <c r="DL1304" s="14"/>
      <c r="DM1304" s="14"/>
      <c r="DN1304" s="14"/>
      <c r="DO1304" s="14"/>
      <c r="DP1304" s="14"/>
      <c r="DQ1304" s="14"/>
      <c r="DR1304" s="14"/>
      <c r="DS1304" s="14"/>
      <c r="DT1304" s="14"/>
      <c r="DU1304" s="14"/>
      <c r="DV1304" s="14"/>
      <c r="DW1304" s="14"/>
      <c r="DX1304" s="14"/>
      <c r="DY1304" s="14"/>
      <c r="DZ1304" s="14"/>
      <c r="EA1304" s="14"/>
      <c r="EB1304" s="14"/>
      <c r="EC1304" s="14"/>
      <c r="ED1304" s="14"/>
      <c r="EE1304" s="14"/>
      <c r="EF1304" s="14"/>
      <c r="EG1304" s="14"/>
      <c r="EH1304" s="14"/>
      <c r="EI1304" s="14"/>
      <c r="EJ1304" s="14"/>
      <c r="EK1304" s="14"/>
      <c r="EL1304" s="14"/>
      <c r="EM1304" s="14"/>
      <c r="EN1304" s="14"/>
      <c r="EO1304" s="14"/>
      <c r="EP1304" s="14"/>
      <c r="EQ1304" s="14"/>
      <c r="ER1304" s="14"/>
      <c r="ES1304" s="14"/>
      <c r="ET1304" s="14"/>
      <c r="EU1304" s="14"/>
      <c r="EV1304" s="14"/>
      <c r="EW1304" s="14"/>
      <c r="EX1304" s="14"/>
      <c r="EY1304" s="14"/>
      <c r="EZ1304" s="14"/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/>
      <c r="FK1304" s="14"/>
      <c r="FL1304" s="14"/>
      <c r="FM1304" s="14"/>
      <c r="FN1304" s="14"/>
      <c r="FO1304" s="14"/>
      <c r="FP1304" s="14"/>
      <c r="FQ1304" s="14"/>
      <c r="FR1304" s="14"/>
      <c r="FS1304" s="14"/>
      <c r="FT1304" s="14"/>
      <c r="FU1304" s="14"/>
      <c r="FV1304" s="14"/>
      <c r="FW1304" s="14"/>
      <c r="FX1304" s="14"/>
      <c r="FY1304" s="14"/>
      <c r="FZ1304" s="14"/>
      <c r="GA1304" s="14"/>
      <c r="GB1304" s="14"/>
      <c r="GC1304" s="14"/>
      <c r="GD1304" s="14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</row>
    <row r="1305" spans="1:196" s="286" customFormat="1">
      <c r="A1305" s="1"/>
      <c r="B1305" s="2"/>
      <c r="C1305" s="2"/>
      <c r="D1305" s="2"/>
      <c r="E1305" s="5"/>
      <c r="F1305" s="369"/>
      <c r="G1305" s="369"/>
      <c r="I1305" s="5"/>
      <c r="J1305" s="5"/>
      <c r="K1305" s="295"/>
      <c r="L1305" s="5"/>
      <c r="M1305" s="298"/>
      <c r="N1305" s="5"/>
      <c r="O1305" s="298"/>
      <c r="P1305" s="299"/>
      <c r="Q1305" s="5"/>
      <c r="R1305" s="5"/>
      <c r="S1305" s="5"/>
      <c r="T1305" s="5"/>
      <c r="U1305" s="5"/>
      <c r="V1305" s="5"/>
      <c r="W1305" s="5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  <c r="CS1305" s="14"/>
      <c r="CT1305" s="14"/>
      <c r="CU1305" s="14"/>
      <c r="CV1305" s="14"/>
      <c r="CW1305" s="14"/>
      <c r="CX1305" s="14"/>
      <c r="CY1305" s="14"/>
      <c r="CZ1305" s="14"/>
      <c r="DA1305" s="14"/>
      <c r="DB1305" s="14"/>
      <c r="DC1305" s="14"/>
      <c r="DD1305" s="14"/>
      <c r="DE1305" s="14"/>
      <c r="DF1305" s="14"/>
      <c r="DG1305" s="14"/>
      <c r="DH1305" s="14"/>
      <c r="DI1305" s="14"/>
      <c r="DJ1305" s="14"/>
      <c r="DK1305" s="14"/>
      <c r="DL1305" s="14"/>
      <c r="DM1305" s="14"/>
      <c r="DN1305" s="14"/>
      <c r="DO1305" s="14"/>
      <c r="DP1305" s="14"/>
      <c r="DQ1305" s="14"/>
      <c r="DR1305" s="14"/>
      <c r="DS1305" s="14"/>
      <c r="DT1305" s="14"/>
      <c r="DU1305" s="14"/>
      <c r="DV1305" s="14"/>
      <c r="DW1305" s="14"/>
      <c r="DX1305" s="14"/>
      <c r="DY1305" s="14"/>
      <c r="DZ1305" s="14"/>
      <c r="EA1305" s="14"/>
      <c r="EB1305" s="14"/>
      <c r="EC1305" s="14"/>
      <c r="ED1305" s="14"/>
      <c r="EE1305" s="14"/>
      <c r="EF1305" s="14"/>
      <c r="EG1305" s="14"/>
      <c r="EH1305" s="14"/>
      <c r="EI1305" s="14"/>
      <c r="EJ1305" s="14"/>
      <c r="EK1305" s="14"/>
      <c r="EL1305" s="14"/>
      <c r="EM1305" s="14"/>
      <c r="EN1305" s="14"/>
      <c r="EO1305" s="14"/>
      <c r="EP1305" s="14"/>
      <c r="EQ1305" s="14"/>
      <c r="ER1305" s="14"/>
      <c r="ES1305" s="14"/>
      <c r="ET1305" s="14"/>
      <c r="EU1305" s="14"/>
      <c r="EV1305" s="14"/>
      <c r="EW1305" s="14"/>
      <c r="EX1305" s="14"/>
      <c r="EY1305" s="14"/>
      <c r="EZ1305" s="14"/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/>
      <c r="FK1305" s="14"/>
      <c r="FL1305" s="14"/>
      <c r="FM1305" s="14"/>
      <c r="FN1305" s="14"/>
      <c r="FO1305" s="14"/>
      <c r="FP1305" s="14"/>
      <c r="FQ1305" s="14"/>
      <c r="FR1305" s="14"/>
      <c r="FS1305" s="14"/>
      <c r="FT1305" s="14"/>
      <c r="FU1305" s="14"/>
      <c r="FV1305" s="14"/>
      <c r="FW1305" s="14"/>
      <c r="FX1305" s="14"/>
      <c r="FY1305" s="14"/>
      <c r="FZ1305" s="14"/>
      <c r="GA1305" s="14"/>
      <c r="GB1305" s="14"/>
      <c r="GC1305" s="14"/>
      <c r="GD1305" s="14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</row>
    <row r="1306" spans="1:196" s="286" customFormat="1">
      <c r="A1306" s="1"/>
      <c r="B1306" s="2"/>
      <c r="C1306" s="2"/>
      <c r="D1306" s="2"/>
      <c r="E1306" s="5"/>
      <c r="F1306" s="369"/>
      <c r="G1306" s="369"/>
      <c r="I1306" s="5"/>
      <c r="J1306" s="5"/>
      <c r="K1306" s="295"/>
      <c r="L1306" s="5"/>
      <c r="M1306" s="298"/>
      <c r="N1306" s="5"/>
      <c r="O1306" s="298"/>
      <c r="P1306" s="299"/>
      <c r="Q1306" s="5"/>
      <c r="R1306" s="5"/>
      <c r="S1306" s="5"/>
      <c r="T1306" s="5"/>
      <c r="U1306" s="5"/>
      <c r="V1306" s="5"/>
      <c r="W1306" s="5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  <c r="CZ1306" s="14"/>
      <c r="DA1306" s="14"/>
      <c r="DB1306" s="14"/>
      <c r="DC1306" s="14"/>
      <c r="DD1306" s="14"/>
      <c r="DE1306" s="14"/>
      <c r="DF1306" s="14"/>
      <c r="DG1306" s="14"/>
      <c r="DH1306" s="14"/>
      <c r="DI1306" s="14"/>
      <c r="DJ1306" s="14"/>
      <c r="DK1306" s="14"/>
      <c r="DL1306" s="14"/>
      <c r="DM1306" s="14"/>
      <c r="DN1306" s="14"/>
      <c r="DO1306" s="14"/>
      <c r="DP1306" s="14"/>
      <c r="DQ1306" s="14"/>
      <c r="DR1306" s="14"/>
      <c r="DS1306" s="14"/>
      <c r="DT1306" s="14"/>
      <c r="DU1306" s="14"/>
      <c r="DV1306" s="14"/>
      <c r="DW1306" s="14"/>
      <c r="DX1306" s="14"/>
      <c r="DY1306" s="14"/>
      <c r="DZ1306" s="14"/>
      <c r="EA1306" s="14"/>
      <c r="EB1306" s="14"/>
      <c r="EC1306" s="14"/>
      <c r="ED1306" s="14"/>
      <c r="EE1306" s="14"/>
      <c r="EF1306" s="14"/>
      <c r="EG1306" s="14"/>
      <c r="EH1306" s="14"/>
      <c r="EI1306" s="14"/>
      <c r="EJ1306" s="14"/>
      <c r="EK1306" s="14"/>
      <c r="EL1306" s="14"/>
      <c r="EM1306" s="14"/>
      <c r="EN1306" s="14"/>
      <c r="EO1306" s="14"/>
      <c r="EP1306" s="14"/>
      <c r="EQ1306" s="14"/>
      <c r="ER1306" s="14"/>
      <c r="ES1306" s="14"/>
      <c r="ET1306" s="14"/>
      <c r="EU1306" s="14"/>
      <c r="EV1306" s="14"/>
      <c r="EW1306" s="14"/>
      <c r="EX1306" s="14"/>
      <c r="EY1306" s="14"/>
      <c r="EZ1306" s="14"/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/>
      <c r="FK1306" s="14"/>
      <c r="FL1306" s="14"/>
      <c r="FM1306" s="14"/>
      <c r="FN1306" s="14"/>
      <c r="FO1306" s="14"/>
      <c r="FP1306" s="14"/>
      <c r="FQ1306" s="14"/>
      <c r="FR1306" s="14"/>
      <c r="FS1306" s="14"/>
      <c r="FT1306" s="14"/>
      <c r="FU1306" s="14"/>
      <c r="FV1306" s="14"/>
      <c r="FW1306" s="14"/>
      <c r="FX1306" s="14"/>
      <c r="FY1306" s="14"/>
      <c r="FZ1306" s="14"/>
      <c r="GA1306" s="14"/>
      <c r="GB1306" s="14"/>
      <c r="GC1306" s="14"/>
      <c r="GD1306" s="14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</row>
    <row r="1307" spans="1:196" s="286" customFormat="1">
      <c r="A1307" s="1"/>
      <c r="B1307" s="2"/>
      <c r="C1307" s="2"/>
      <c r="D1307" s="2"/>
      <c r="E1307" s="5"/>
      <c r="F1307" s="369"/>
      <c r="G1307" s="369"/>
      <c r="I1307" s="5"/>
      <c r="J1307" s="5"/>
      <c r="K1307" s="295"/>
      <c r="L1307" s="5"/>
      <c r="M1307" s="298"/>
      <c r="N1307" s="5"/>
      <c r="O1307" s="298"/>
      <c r="P1307" s="299"/>
      <c r="Q1307" s="5"/>
      <c r="R1307" s="5"/>
      <c r="S1307" s="5"/>
      <c r="T1307" s="5"/>
      <c r="U1307" s="5"/>
      <c r="V1307" s="5"/>
      <c r="W1307" s="5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  <c r="CS1307" s="14"/>
      <c r="CT1307" s="14"/>
      <c r="CU1307" s="14"/>
      <c r="CV1307" s="14"/>
      <c r="CW1307" s="14"/>
      <c r="CX1307" s="14"/>
      <c r="CY1307" s="14"/>
      <c r="CZ1307" s="14"/>
      <c r="DA1307" s="14"/>
      <c r="DB1307" s="14"/>
      <c r="DC1307" s="14"/>
      <c r="DD1307" s="14"/>
      <c r="DE1307" s="14"/>
      <c r="DF1307" s="14"/>
      <c r="DG1307" s="14"/>
      <c r="DH1307" s="14"/>
      <c r="DI1307" s="14"/>
      <c r="DJ1307" s="14"/>
      <c r="DK1307" s="14"/>
      <c r="DL1307" s="14"/>
      <c r="DM1307" s="14"/>
      <c r="DN1307" s="14"/>
      <c r="DO1307" s="14"/>
      <c r="DP1307" s="14"/>
      <c r="DQ1307" s="14"/>
      <c r="DR1307" s="14"/>
      <c r="DS1307" s="14"/>
      <c r="DT1307" s="14"/>
      <c r="DU1307" s="14"/>
      <c r="DV1307" s="14"/>
      <c r="DW1307" s="14"/>
      <c r="DX1307" s="14"/>
      <c r="DY1307" s="14"/>
      <c r="DZ1307" s="14"/>
      <c r="EA1307" s="14"/>
      <c r="EB1307" s="14"/>
      <c r="EC1307" s="14"/>
      <c r="ED1307" s="14"/>
      <c r="EE1307" s="14"/>
      <c r="EF1307" s="14"/>
      <c r="EG1307" s="14"/>
      <c r="EH1307" s="14"/>
      <c r="EI1307" s="14"/>
      <c r="EJ1307" s="14"/>
      <c r="EK1307" s="14"/>
      <c r="EL1307" s="14"/>
      <c r="EM1307" s="14"/>
      <c r="EN1307" s="14"/>
      <c r="EO1307" s="14"/>
      <c r="EP1307" s="14"/>
      <c r="EQ1307" s="14"/>
      <c r="ER1307" s="14"/>
      <c r="ES1307" s="14"/>
      <c r="ET1307" s="14"/>
      <c r="EU1307" s="14"/>
      <c r="EV1307" s="14"/>
      <c r="EW1307" s="14"/>
      <c r="EX1307" s="14"/>
      <c r="EY1307" s="14"/>
      <c r="EZ1307" s="14"/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/>
      <c r="FK1307" s="14"/>
      <c r="FL1307" s="14"/>
      <c r="FM1307" s="14"/>
      <c r="FN1307" s="14"/>
      <c r="FO1307" s="14"/>
      <c r="FP1307" s="14"/>
      <c r="FQ1307" s="14"/>
      <c r="FR1307" s="14"/>
      <c r="FS1307" s="14"/>
      <c r="FT1307" s="14"/>
      <c r="FU1307" s="14"/>
      <c r="FV1307" s="14"/>
      <c r="FW1307" s="14"/>
      <c r="FX1307" s="14"/>
      <c r="FY1307" s="14"/>
      <c r="FZ1307" s="14"/>
      <c r="GA1307" s="14"/>
      <c r="GB1307" s="14"/>
      <c r="GC1307" s="14"/>
      <c r="GD1307" s="14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</row>
    <row r="1308" spans="1:196" s="286" customFormat="1">
      <c r="A1308" s="1"/>
      <c r="B1308" s="2"/>
      <c r="C1308" s="2"/>
      <c r="D1308" s="2"/>
      <c r="E1308" s="5"/>
      <c r="F1308" s="369"/>
      <c r="G1308" s="369"/>
      <c r="I1308" s="5"/>
      <c r="J1308" s="5"/>
      <c r="K1308" s="295"/>
      <c r="L1308" s="5"/>
      <c r="M1308" s="298"/>
      <c r="N1308" s="5"/>
      <c r="O1308" s="298"/>
      <c r="P1308" s="299"/>
      <c r="Q1308" s="5"/>
      <c r="R1308" s="5"/>
      <c r="S1308" s="5"/>
      <c r="T1308" s="5"/>
      <c r="U1308" s="5"/>
      <c r="V1308" s="5"/>
      <c r="W1308" s="5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  <c r="CS1308" s="14"/>
      <c r="CT1308" s="14"/>
      <c r="CU1308" s="14"/>
      <c r="CV1308" s="14"/>
      <c r="CW1308" s="14"/>
      <c r="CX1308" s="14"/>
      <c r="CY1308" s="14"/>
      <c r="CZ1308" s="14"/>
      <c r="DA1308" s="14"/>
      <c r="DB1308" s="14"/>
      <c r="DC1308" s="14"/>
      <c r="DD1308" s="14"/>
      <c r="DE1308" s="14"/>
      <c r="DF1308" s="14"/>
      <c r="DG1308" s="14"/>
      <c r="DH1308" s="14"/>
      <c r="DI1308" s="14"/>
      <c r="DJ1308" s="14"/>
      <c r="DK1308" s="14"/>
      <c r="DL1308" s="14"/>
      <c r="DM1308" s="14"/>
      <c r="DN1308" s="14"/>
      <c r="DO1308" s="14"/>
      <c r="DP1308" s="14"/>
      <c r="DQ1308" s="14"/>
      <c r="DR1308" s="14"/>
      <c r="DS1308" s="14"/>
      <c r="DT1308" s="14"/>
      <c r="DU1308" s="14"/>
      <c r="DV1308" s="14"/>
      <c r="DW1308" s="14"/>
      <c r="DX1308" s="14"/>
      <c r="DY1308" s="14"/>
      <c r="DZ1308" s="14"/>
      <c r="EA1308" s="14"/>
      <c r="EB1308" s="14"/>
      <c r="EC1308" s="14"/>
      <c r="ED1308" s="14"/>
      <c r="EE1308" s="14"/>
      <c r="EF1308" s="14"/>
      <c r="EG1308" s="14"/>
      <c r="EH1308" s="14"/>
      <c r="EI1308" s="14"/>
      <c r="EJ1308" s="14"/>
      <c r="EK1308" s="14"/>
      <c r="EL1308" s="14"/>
      <c r="EM1308" s="14"/>
      <c r="EN1308" s="14"/>
      <c r="EO1308" s="14"/>
      <c r="EP1308" s="14"/>
      <c r="EQ1308" s="14"/>
      <c r="ER1308" s="14"/>
      <c r="ES1308" s="14"/>
      <c r="ET1308" s="14"/>
      <c r="EU1308" s="14"/>
      <c r="EV1308" s="14"/>
      <c r="EW1308" s="14"/>
      <c r="EX1308" s="14"/>
      <c r="EY1308" s="14"/>
      <c r="EZ1308" s="14"/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/>
      <c r="FK1308" s="14"/>
      <c r="FL1308" s="14"/>
      <c r="FM1308" s="14"/>
      <c r="FN1308" s="14"/>
      <c r="FO1308" s="14"/>
      <c r="FP1308" s="14"/>
      <c r="FQ1308" s="14"/>
      <c r="FR1308" s="14"/>
      <c r="FS1308" s="14"/>
      <c r="FT1308" s="14"/>
      <c r="FU1308" s="14"/>
      <c r="FV1308" s="14"/>
      <c r="FW1308" s="14"/>
      <c r="FX1308" s="14"/>
      <c r="FY1308" s="14"/>
      <c r="FZ1308" s="14"/>
      <c r="GA1308" s="14"/>
      <c r="GB1308" s="14"/>
      <c r="GC1308" s="14"/>
      <c r="GD1308" s="14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</row>
    <row r="1309" spans="1:196" s="286" customFormat="1">
      <c r="A1309" s="1"/>
      <c r="B1309" s="2"/>
      <c r="C1309" s="2"/>
      <c r="D1309" s="2"/>
      <c r="E1309" s="5"/>
      <c r="F1309" s="369"/>
      <c r="G1309" s="369"/>
      <c r="I1309" s="5"/>
      <c r="J1309" s="5"/>
      <c r="K1309" s="295"/>
      <c r="L1309" s="5"/>
      <c r="M1309" s="298"/>
      <c r="N1309" s="5"/>
      <c r="O1309" s="298"/>
      <c r="P1309" s="299"/>
      <c r="Q1309" s="5"/>
      <c r="R1309" s="5"/>
      <c r="S1309" s="5"/>
      <c r="T1309" s="5"/>
      <c r="U1309" s="5"/>
      <c r="V1309" s="5"/>
      <c r="W1309" s="5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  <c r="CS1309" s="14"/>
      <c r="CT1309" s="14"/>
      <c r="CU1309" s="14"/>
      <c r="CV1309" s="14"/>
      <c r="CW1309" s="14"/>
      <c r="CX1309" s="14"/>
      <c r="CY1309" s="14"/>
      <c r="CZ1309" s="14"/>
      <c r="DA1309" s="14"/>
      <c r="DB1309" s="14"/>
      <c r="DC1309" s="14"/>
      <c r="DD1309" s="14"/>
      <c r="DE1309" s="14"/>
      <c r="DF1309" s="14"/>
      <c r="DG1309" s="14"/>
      <c r="DH1309" s="14"/>
      <c r="DI1309" s="14"/>
      <c r="DJ1309" s="14"/>
      <c r="DK1309" s="14"/>
      <c r="DL1309" s="14"/>
      <c r="DM1309" s="14"/>
      <c r="DN1309" s="14"/>
      <c r="DO1309" s="14"/>
      <c r="DP1309" s="14"/>
      <c r="DQ1309" s="14"/>
      <c r="DR1309" s="14"/>
      <c r="DS1309" s="14"/>
      <c r="DT1309" s="14"/>
      <c r="DU1309" s="14"/>
      <c r="DV1309" s="14"/>
      <c r="DW1309" s="14"/>
      <c r="DX1309" s="14"/>
      <c r="DY1309" s="14"/>
      <c r="DZ1309" s="14"/>
      <c r="EA1309" s="14"/>
      <c r="EB1309" s="14"/>
      <c r="EC1309" s="14"/>
      <c r="ED1309" s="14"/>
      <c r="EE1309" s="14"/>
      <c r="EF1309" s="14"/>
      <c r="EG1309" s="14"/>
      <c r="EH1309" s="14"/>
      <c r="EI1309" s="14"/>
      <c r="EJ1309" s="14"/>
      <c r="EK1309" s="14"/>
      <c r="EL1309" s="14"/>
      <c r="EM1309" s="14"/>
      <c r="EN1309" s="14"/>
      <c r="EO1309" s="14"/>
      <c r="EP1309" s="14"/>
      <c r="EQ1309" s="14"/>
      <c r="ER1309" s="14"/>
      <c r="ES1309" s="14"/>
      <c r="ET1309" s="14"/>
      <c r="EU1309" s="14"/>
      <c r="EV1309" s="14"/>
      <c r="EW1309" s="14"/>
      <c r="EX1309" s="14"/>
      <c r="EY1309" s="14"/>
      <c r="EZ1309" s="14"/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/>
      <c r="FK1309" s="14"/>
      <c r="FL1309" s="14"/>
      <c r="FM1309" s="14"/>
      <c r="FN1309" s="14"/>
      <c r="FO1309" s="14"/>
      <c r="FP1309" s="14"/>
      <c r="FQ1309" s="14"/>
      <c r="FR1309" s="14"/>
      <c r="FS1309" s="14"/>
      <c r="FT1309" s="14"/>
      <c r="FU1309" s="14"/>
      <c r="FV1309" s="14"/>
      <c r="FW1309" s="14"/>
      <c r="FX1309" s="14"/>
      <c r="FY1309" s="14"/>
      <c r="FZ1309" s="14"/>
      <c r="GA1309" s="14"/>
      <c r="GB1309" s="14"/>
      <c r="GC1309" s="14"/>
      <c r="GD1309" s="14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</row>
    <row r="1310" spans="1:196" s="286" customFormat="1">
      <c r="A1310" s="1"/>
      <c r="B1310" s="2"/>
      <c r="C1310" s="2"/>
      <c r="D1310" s="2"/>
      <c r="E1310" s="5"/>
      <c r="F1310" s="369"/>
      <c r="G1310" s="369"/>
      <c r="I1310" s="5"/>
      <c r="J1310" s="5"/>
      <c r="K1310" s="295"/>
      <c r="L1310" s="5"/>
      <c r="M1310" s="298"/>
      <c r="N1310" s="5"/>
      <c r="O1310" s="298"/>
      <c r="P1310" s="299"/>
      <c r="Q1310" s="5"/>
      <c r="R1310" s="5"/>
      <c r="S1310" s="5"/>
      <c r="T1310" s="5"/>
      <c r="U1310" s="5"/>
      <c r="V1310" s="5"/>
      <c r="W1310" s="5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  <c r="CS1310" s="14"/>
      <c r="CT1310" s="14"/>
      <c r="CU1310" s="14"/>
      <c r="CV1310" s="14"/>
      <c r="CW1310" s="14"/>
      <c r="CX1310" s="14"/>
      <c r="CY1310" s="14"/>
      <c r="CZ1310" s="14"/>
      <c r="DA1310" s="14"/>
      <c r="DB1310" s="14"/>
      <c r="DC1310" s="14"/>
      <c r="DD1310" s="14"/>
      <c r="DE1310" s="14"/>
      <c r="DF1310" s="14"/>
      <c r="DG1310" s="14"/>
      <c r="DH1310" s="14"/>
      <c r="DI1310" s="14"/>
      <c r="DJ1310" s="14"/>
      <c r="DK1310" s="14"/>
      <c r="DL1310" s="14"/>
      <c r="DM1310" s="14"/>
      <c r="DN1310" s="14"/>
      <c r="DO1310" s="14"/>
      <c r="DP1310" s="14"/>
      <c r="DQ1310" s="14"/>
      <c r="DR1310" s="14"/>
      <c r="DS1310" s="14"/>
      <c r="DT1310" s="14"/>
      <c r="DU1310" s="14"/>
      <c r="DV1310" s="14"/>
      <c r="DW1310" s="14"/>
      <c r="DX1310" s="14"/>
      <c r="DY1310" s="14"/>
      <c r="DZ1310" s="14"/>
      <c r="EA1310" s="14"/>
      <c r="EB1310" s="14"/>
      <c r="EC1310" s="14"/>
      <c r="ED1310" s="14"/>
      <c r="EE1310" s="14"/>
      <c r="EF1310" s="14"/>
      <c r="EG1310" s="14"/>
      <c r="EH1310" s="14"/>
      <c r="EI1310" s="14"/>
      <c r="EJ1310" s="14"/>
      <c r="EK1310" s="14"/>
      <c r="EL1310" s="14"/>
      <c r="EM1310" s="14"/>
      <c r="EN1310" s="14"/>
      <c r="EO1310" s="14"/>
      <c r="EP1310" s="14"/>
      <c r="EQ1310" s="14"/>
      <c r="ER1310" s="14"/>
      <c r="ES1310" s="14"/>
      <c r="ET1310" s="14"/>
      <c r="EU1310" s="14"/>
      <c r="EV1310" s="14"/>
      <c r="EW1310" s="14"/>
      <c r="EX1310" s="14"/>
      <c r="EY1310" s="14"/>
      <c r="EZ1310" s="14"/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/>
      <c r="FK1310" s="14"/>
      <c r="FL1310" s="14"/>
      <c r="FM1310" s="14"/>
      <c r="FN1310" s="14"/>
      <c r="FO1310" s="14"/>
      <c r="FP1310" s="14"/>
      <c r="FQ1310" s="14"/>
      <c r="FR1310" s="14"/>
      <c r="FS1310" s="14"/>
      <c r="FT1310" s="14"/>
      <c r="FU1310" s="14"/>
      <c r="FV1310" s="14"/>
      <c r="FW1310" s="14"/>
      <c r="FX1310" s="14"/>
      <c r="FY1310" s="14"/>
      <c r="FZ1310" s="14"/>
      <c r="GA1310" s="14"/>
      <c r="GB1310" s="14"/>
      <c r="GC1310" s="14"/>
      <c r="GD1310" s="14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</row>
    <row r="1311" spans="1:196" s="286" customFormat="1">
      <c r="A1311" s="1"/>
      <c r="B1311" s="2"/>
      <c r="C1311" s="2"/>
      <c r="D1311" s="2"/>
      <c r="E1311" s="5"/>
      <c r="F1311" s="369"/>
      <c r="G1311" s="369"/>
      <c r="I1311" s="5"/>
      <c r="J1311" s="5"/>
      <c r="K1311" s="295"/>
      <c r="L1311" s="5"/>
      <c r="M1311" s="298"/>
      <c r="N1311" s="5"/>
      <c r="O1311" s="298"/>
      <c r="P1311" s="299"/>
      <c r="Q1311" s="5"/>
      <c r="R1311" s="5"/>
      <c r="S1311" s="5"/>
      <c r="T1311" s="5"/>
      <c r="U1311" s="5"/>
      <c r="V1311" s="5"/>
      <c r="W1311" s="5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  <c r="CZ1311" s="14"/>
      <c r="DA1311" s="14"/>
      <c r="DB1311" s="14"/>
      <c r="DC1311" s="14"/>
      <c r="DD1311" s="14"/>
      <c r="DE1311" s="14"/>
      <c r="DF1311" s="14"/>
      <c r="DG1311" s="14"/>
      <c r="DH1311" s="14"/>
      <c r="DI1311" s="14"/>
      <c r="DJ1311" s="14"/>
      <c r="DK1311" s="14"/>
      <c r="DL1311" s="14"/>
      <c r="DM1311" s="14"/>
      <c r="DN1311" s="14"/>
      <c r="DO1311" s="14"/>
      <c r="DP1311" s="14"/>
      <c r="DQ1311" s="14"/>
      <c r="DR1311" s="14"/>
      <c r="DS1311" s="14"/>
      <c r="DT1311" s="14"/>
      <c r="DU1311" s="14"/>
      <c r="DV1311" s="14"/>
      <c r="DW1311" s="14"/>
      <c r="DX1311" s="14"/>
      <c r="DY1311" s="14"/>
      <c r="DZ1311" s="14"/>
      <c r="EA1311" s="14"/>
      <c r="EB1311" s="14"/>
      <c r="EC1311" s="14"/>
      <c r="ED1311" s="14"/>
      <c r="EE1311" s="14"/>
      <c r="EF1311" s="14"/>
      <c r="EG1311" s="14"/>
      <c r="EH1311" s="14"/>
      <c r="EI1311" s="14"/>
      <c r="EJ1311" s="14"/>
      <c r="EK1311" s="14"/>
      <c r="EL1311" s="14"/>
      <c r="EM1311" s="14"/>
      <c r="EN1311" s="14"/>
      <c r="EO1311" s="14"/>
      <c r="EP1311" s="14"/>
      <c r="EQ1311" s="14"/>
      <c r="ER1311" s="14"/>
      <c r="ES1311" s="14"/>
      <c r="ET1311" s="14"/>
      <c r="EU1311" s="14"/>
      <c r="EV1311" s="14"/>
      <c r="EW1311" s="14"/>
      <c r="EX1311" s="14"/>
      <c r="EY1311" s="14"/>
      <c r="EZ1311" s="14"/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/>
      <c r="FK1311" s="14"/>
      <c r="FL1311" s="14"/>
      <c r="FM1311" s="14"/>
      <c r="FN1311" s="14"/>
      <c r="FO1311" s="14"/>
      <c r="FP1311" s="14"/>
      <c r="FQ1311" s="14"/>
      <c r="FR1311" s="14"/>
      <c r="FS1311" s="14"/>
      <c r="FT1311" s="14"/>
      <c r="FU1311" s="14"/>
      <c r="FV1311" s="14"/>
      <c r="FW1311" s="14"/>
      <c r="FX1311" s="14"/>
      <c r="FY1311" s="14"/>
      <c r="FZ1311" s="14"/>
      <c r="GA1311" s="14"/>
      <c r="GB1311" s="14"/>
      <c r="GC1311" s="14"/>
      <c r="GD1311" s="14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</row>
    <row r="1312" spans="1:196" s="286" customFormat="1">
      <c r="A1312" s="1"/>
      <c r="B1312" s="2"/>
      <c r="C1312" s="2"/>
      <c r="D1312" s="2"/>
      <c r="E1312" s="5"/>
      <c r="F1312" s="369"/>
      <c r="G1312" s="369"/>
      <c r="I1312" s="5"/>
      <c r="J1312" s="5"/>
      <c r="K1312" s="295"/>
      <c r="L1312" s="5"/>
      <c r="M1312" s="298"/>
      <c r="N1312" s="5"/>
      <c r="O1312" s="298"/>
      <c r="P1312" s="299"/>
      <c r="Q1312" s="5"/>
      <c r="R1312" s="5"/>
      <c r="S1312" s="5"/>
      <c r="T1312" s="5"/>
      <c r="U1312" s="5"/>
      <c r="V1312" s="5"/>
      <c r="W1312" s="5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  <c r="CZ1312" s="14"/>
      <c r="DA1312" s="14"/>
      <c r="DB1312" s="14"/>
      <c r="DC1312" s="14"/>
      <c r="DD1312" s="14"/>
      <c r="DE1312" s="14"/>
      <c r="DF1312" s="14"/>
      <c r="DG1312" s="14"/>
      <c r="DH1312" s="14"/>
      <c r="DI1312" s="14"/>
      <c r="DJ1312" s="14"/>
      <c r="DK1312" s="14"/>
      <c r="DL1312" s="14"/>
      <c r="DM1312" s="14"/>
      <c r="DN1312" s="14"/>
      <c r="DO1312" s="14"/>
      <c r="DP1312" s="14"/>
      <c r="DQ1312" s="14"/>
      <c r="DR1312" s="14"/>
      <c r="DS1312" s="14"/>
      <c r="DT1312" s="14"/>
      <c r="DU1312" s="14"/>
      <c r="DV1312" s="14"/>
      <c r="DW1312" s="14"/>
      <c r="DX1312" s="14"/>
      <c r="DY1312" s="14"/>
      <c r="DZ1312" s="14"/>
      <c r="EA1312" s="14"/>
      <c r="EB1312" s="14"/>
      <c r="EC1312" s="14"/>
      <c r="ED1312" s="14"/>
      <c r="EE1312" s="14"/>
      <c r="EF1312" s="14"/>
      <c r="EG1312" s="14"/>
      <c r="EH1312" s="14"/>
      <c r="EI1312" s="14"/>
      <c r="EJ1312" s="14"/>
      <c r="EK1312" s="14"/>
      <c r="EL1312" s="14"/>
      <c r="EM1312" s="14"/>
      <c r="EN1312" s="14"/>
      <c r="EO1312" s="14"/>
      <c r="EP1312" s="14"/>
      <c r="EQ1312" s="14"/>
      <c r="ER1312" s="14"/>
      <c r="ES1312" s="14"/>
      <c r="ET1312" s="14"/>
      <c r="EU1312" s="14"/>
      <c r="EV1312" s="14"/>
      <c r="EW1312" s="14"/>
      <c r="EX1312" s="14"/>
      <c r="EY1312" s="14"/>
      <c r="EZ1312" s="14"/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/>
      <c r="FK1312" s="14"/>
      <c r="FL1312" s="14"/>
      <c r="FM1312" s="14"/>
      <c r="FN1312" s="14"/>
      <c r="FO1312" s="14"/>
      <c r="FP1312" s="14"/>
      <c r="FQ1312" s="14"/>
      <c r="FR1312" s="14"/>
      <c r="FS1312" s="14"/>
      <c r="FT1312" s="14"/>
      <c r="FU1312" s="14"/>
      <c r="FV1312" s="14"/>
      <c r="FW1312" s="14"/>
      <c r="FX1312" s="14"/>
      <c r="FY1312" s="14"/>
      <c r="FZ1312" s="14"/>
      <c r="GA1312" s="14"/>
      <c r="GB1312" s="14"/>
      <c r="GC1312" s="14"/>
      <c r="GD1312" s="14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</row>
    <row r="1313" spans="1:196" s="286" customFormat="1">
      <c r="A1313" s="1"/>
      <c r="B1313" s="2"/>
      <c r="C1313" s="2"/>
      <c r="D1313" s="2"/>
      <c r="E1313" s="5"/>
      <c r="F1313" s="369"/>
      <c r="G1313" s="369"/>
      <c r="I1313" s="5"/>
      <c r="J1313" s="5"/>
      <c r="K1313" s="295"/>
      <c r="L1313" s="5"/>
      <c r="M1313" s="298"/>
      <c r="N1313" s="5"/>
      <c r="O1313" s="298"/>
      <c r="P1313" s="299"/>
      <c r="Q1313" s="5"/>
      <c r="R1313" s="5"/>
      <c r="S1313" s="5"/>
      <c r="T1313" s="5"/>
      <c r="U1313" s="5"/>
      <c r="V1313" s="5"/>
      <c r="W1313" s="5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  <c r="CS1313" s="14"/>
      <c r="CT1313" s="14"/>
      <c r="CU1313" s="14"/>
      <c r="CV1313" s="14"/>
      <c r="CW1313" s="14"/>
      <c r="CX1313" s="14"/>
      <c r="CY1313" s="14"/>
      <c r="CZ1313" s="14"/>
      <c r="DA1313" s="14"/>
      <c r="DB1313" s="14"/>
      <c r="DC1313" s="14"/>
      <c r="DD1313" s="14"/>
      <c r="DE1313" s="14"/>
      <c r="DF1313" s="14"/>
      <c r="DG1313" s="14"/>
      <c r="DH1313" s="14"/>
      <c r="DI1313" s="14"/>
      <c r="DJ1313" s="14"/>
      <c r="DK1313" s="14"/>
      <c r="DL1313" s="14"/>
      <c r="DM1313" s="14"/>
      <c r="DN1313" s="14"/>
      <c r="DO1313" s="14"/>
      <c r="DP1313" s="14"/>
      <c r="DQ1313" s="14"/>
      <c r="DR1313" s="14"/>
      <c r="DS1313" s="14"/>
      <c r="DT1313" s="14"/>
      <c r="DU1313" s="14"/>
      <c r="DV1313" s="14"/>
      <c r="DW1313" s="14"/>
      <c r="DX1313" s="14"/>
      <c r="DY1313" s="14"/>
      <c r="DZ1313" s="14"/>
      <c r="EA1313" s="14"/>
      <c r="EB1313" s="14"/>
      <c r="EC1313" s="14"/>
      <c r="ED1313" s="14"/>
      <c r="EE1313" s="14"/>
      <c r="EF1313" s="14"/>
      <c r="EG1313" s="14"/>
      <c r="EH1313" s="14"/>
      <c r="EI1313" s="14"/>
      <c r="EJ1313" s="14"/>
      <c r="EK1313" s="14"/>
      <c r="EL1313" s="14"/>
      <c r="EM1313" s="14"/>
      <c r="EN1313" s="14"/>
      <c r="EO1313" s="14"/>
      <c r="EP1313" s="14"/>
      <c r="EQ1313" s="14"/>
      <c r="ER1313" s="14"/>
      <c r="ES1313" s="14"/>
      <c r="ET1313" s="14"/>
      <c r="EU1313" s="14"/>
      <c r="EV1313" s="14"/>
      <c r="EW1313" s="14"/>
      <c r="EX1313" s="14"/>
      <c r="EY1313" s="14"/>
      <c r="EZ1313" s="14"/>
      <c r="FA1313" s="14"/>
      <c r="FB1313" s="14"/>
      <c r="FC1313" s="14"/>
      <c r="FD1313" s="14"/>
      <c r="FE1313" s="14"/>
      <c r="FF1313" s="14"/>
      <c r="FG1313" s="14"/>
      <c r="FH1313" s="14"/>
      <c r="FI1313" s="14"/>
      <c r="FJ1313" s="14"/>
      <c r="FK1313" s="14"/>
      <c r="FL1313" s="14"/>
      <c r="FM1313" s="14"/>
      <c r="FN1313" s="14"/>
      <c r="FO1313" s="14"/>
      <c r="FP1313" s="14"/>
      <c r="FQ1313" s="14"/>
      <c r="FR1313" s="14"/>
      <c r="FS1313" s="14"/>
      <c r="FT1313" s="14"/>
      <c r="FU1313" s="14"/>
      <c r="FV1313" s="14"/>
      <c r="FW1313" s="14"/>
      <c r="FX1313" s="14"/>
      <c r="FY1313" s="14"/>
      <c r="FZ1313" s="14"/>
      <c r="GA1313" s="14"/>
      <c r="GB1313" s="14"/>
      <c r="GC1313" s="14"/>
      <c r="GD1313" s="14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</row>
    <row r="1314" spans="1:196" s="286" customFormat="1">
      <c r="A1314" s="1"/>
      <c r="B1314" s="2"/>
      <c r="C1314" s="2"/>
      <c r="D1314" s="2"/>
      <c r="E1314" s="5"/>
      <c r="F1314" s="369"/>
      <c r="G1314" s="369"/>
      <c r="I1314" s="5"/>
      <c r="J1314" s="5"/>
      <c r="K1314" s="295"/>
      <c r="L1314" s="5"/>
      <c r="M1314" s="298"/>
      <c r="N1314" s="5"/>
      <c r="O1314" s="298"/>
      <c r="P1314" s="299"/>
      <c r="Q1314" s="5"/>
      <c r="R1314" s="5"/>
      <c r="S1314" s="5"/>
      <c r="T1314" s="5"/>
      <c r="U1314" s="5"/>
      <c r="V1314" s="5"/>
      <c r="W1314" s="5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  <c r="CZ1314" s="14"/>
      <c r="DA1314" s="14"/>
      <c r="DB1314" s="14"/>
      <c r="DC1314" s="14"/>
      <c r="DD1314" s="14"/>
      <c r="DE1314" s="14"/>
      <c r="DF1314" s="14"/>
      <c r="DG1314" s="14"/>
      <c r="DH1314" s="14"/>
      <c r="DI1314" s="14"/>
      <c r="DJ1314" s="14"/>
      <c r="DK1314" s="14"/>
      <c r="DL1314" s="14"/>
      <c r="DM1314" s="14"/>
      <c r="DN1314" s="14"/>
      <c r="DO1314" s="14"/>
      <c r="DP1314" s="14"/>
      <c r="DQ1314" s="14"/>
      <c r="DR1314" s="14"/>
      <c r="DS1314" s="14"/>
      <c r="DT1314" s="14"/>
      <c r="DU1314" s="14"/>
      <c r="DV1314" s="14"/>
      <c r="DW1314" s="14"/>
      <c r="DX1314" s="14"/>
      <c r="DY1314" s="14"/>
      <c r="DZ1314" s="14"/>
      <c r="EA1314" s="14"/>
      <c r="EB1314" s="14"/>
      <c r="EC1314" s="14"/>
      <c r="ED1314" s="14"/>
      <c r="EE1314" s="14"/>
      <c r="EF1314" s="14"/>
      <c r="EG1314" s="14"/>
      <c r="EH1314" s="14"/>
      <c r="EI1314" s="14"/>
      <c r="EJ1314" s="14"/>
      <c r="EK1314" s="14"/>
      <c r="EL1314" s="14"/>
      <c r="EM1314" s="14"/>
      <c r="EN1314" s="14"/>
      <c r="EO1314" s="14"/>
      <c r="EP1314" s="14"/>
      <c r="EQ1314" s="14"/>
      <c r="ER1314" s="14"/>
      <c r="ES1314" s="14"/>
      <c r="ET1314" s="14"/>
      <c r="EU1314" s="14"/>
      <c r="EV1314" s="14"/>
      <c r="EW1314" s="14"/>
      <c r="EX1314" s="14"/>
      <c r="EY1314" s="14"/>
      <c r="EZ1314" s="14"/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/>
      <c r="FK1314" s="14"/>
      <c r="FL1314" s="14"/>
      <c r="FM1314" s="14"/>
      <c r="FN1314" s="14"/>
      <c r="FO1314" s="14"/>
      <c r="FP1314" s="14"/>
      <c r="FQ1314" s="14"/>
      <c r="FR1314" s="14"/>
      <c r="FS1314" s="14"/>
      <c r="FT1314" s="14"/>
      <c r="FU1314" s="14"/>
      <c r="FV1314" s="14"/>
      <c r="FW1314" s="14"/>
      <c r="FX1314" s="14"/>
      <c r="FY1314" s="14"/>
      <c r="FZ1314" s="14"/>
      <c r="GA1314" s="14"/>
      <c r="GB1314" s="14"/>
      <c r="GC1314" s="14"/>
      <c r="GD1314" s="14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</row>
    <row r="1315" spans="1:196" s="286" customFormat="1">
      <c r="A1315" s="1"/>
      <c r="B1315" s="2"/>
      <c r="C1315" s="2"/>
      <c r="D1315" s="2"/>
      <c r="E1315" s="5"/>
      <c r="F1315" s="369"/>
      <c r="G1315" s="369"/>
      <c r="I1315" s="5"/>
      <c r="J1315" s="5"/>
      <c r="K1315" s="295"/>
      <c r="L1315" s="5"/>
      <c r="M1315" s="298"/>
      <c r="N1315" s="5"/>
      <c r="O1315" s="298"/>
      <c r="P1315" s="299"/>
      <c r="Q1315" s="5"/>
      <c r="R1315" s="5"/>
      <c r="S1315" s="5"/>
      <c r="T1315" s="5"/>
      <c r="U1315" s="5"/>
      <c r="V1315" s="5"/>
      <c r="W1315" s="5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  <c r="CS1315" s="14"/>
      <c r="CT1315" s="14"/>
      <c r="CU1315" s="14"/>
      <c r="CV1315" s="14"/>
      <c r="CW1315" s="14"/>
      <c r="CX1315" s="14"/>
      <c r="CY1315" s="14"/>
      <c r="CZ1315" s="14"/>
      <c r="DA1315" s="14"/>
      <c r="DB1315" s="14"/>
      <c r="DC1315" s="14"/>
      <c r="DD1315" s="14"/>
      <c r="DE1315" s="14"/>
      <c r="DF1315" s="14"/>
      <c r="DG1315" s="14"/>
      <c r="DH1315" s="14"/>
      <c r="DI1315" s="14"/>
      <c r="DJ1315" s="14"/>
      <c r="DK1315" s="14"/>
      <c r="DL1315" s="14"/>
      <c r="DM1315" s="14"/>
      <c r="DN1315" s="14"/>
      <c r="DO1315" s="14"/>
      <c r="DP1315" s="14"/>
      <c r="DQ1315" s="14"/>
      <c r="DR1315" s="14"/>
      <c r="DS1315" s="14"/>
      <c r="DT1315" s="14"/>
      <c r="DU1315" s="14"/>
      <c r="DV1315" s="14"/>
      <c r="DW1315" s="14"/>
      <c r="DX1315" s="14"/>
      <c r="DY1315" s="14"/>
      <c r="DZ1315" s="14"/>
      <c r="EA1315" s="14"/>
      <c r="EB1315" s="14"/>
      <c r="EC1315" s="14"/>
      <c r="ED1315" s="14"/>
      <c r="EE1315" s="14"/>
      <c r="EF1315" s="14"/>
      <c r="EG1315" s="14"/>
      <c r="EH1315" s="14"/>
      <c r="EI1315" s="14"/>
      <c r="EJ1315" s="14"/>
      <c r="EK1315" s="14"/>
      <c r="EL1315" s="14"/>
      <c r="EM1315" s="14"/>
      <c r="EN1315" s="14"/>
      <c r="EO1315" s="14"/>
      <c r="EP1315" s="14"/>
      <c r="EQ1315" s="14"/>
      <c r="ER1315" s="14"/>
      <c r="ES1315" s="14"/>
      <c r="ET1315" s="14"/>
      <c r="EU1315" s="14"/>
      <c r="EV1315" s="14"/>
      <c r="EW1315" s="14"/>
      <c r="EX1315" s="14"/>
      <c r="EY1315" s="14"/>
      <c r="EZ1315" s="14"/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/>
      <c r="FK1315" s="14"/>
      <c r="FL1315" s="14"/>
      <c r="FM1315" s="14"/>
      <c r="FN1315" s="14"/>
      <c r="FO1315" s="14"/>
      <c r="FP1315" s="14"/>
      <c r="FQ1315" s="14"/>
      <c r="FR1315" s="14"/>
      <c r="FS1315" s="14"/>
      <c r="FT1315" s="14"/>
      <c r="FU1315" s="14"/>
      <c r="FV1315" s="14"/>
      <c r="FW1315" s="14"/>
      <c r="FX1315" s="14"/>
      <c r="FY1315" s="14"/>
      <c r="FZ1315" s="14"/>
      <c r="GA1315" s="14"/>
      <c r="GB1315" s="14"/>
      <c r="GC1315" s="14"/>
      <c r="GD1315" s="14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</row>
    <row r="1316" spans="1:196" s="286" customFormat="1">
      <c r="A1316" s="1"/>
      <c r="B1316" s="2"/>
      <c r="C1316" s="2"/>
      <c r="D1316" s="2"/>
      <c r="E1316" s="5"/>
      <c r="F1316" s="369"/>
      <c r="G1316" s="369"/>
      <c r="I1316" s="5"/>
      <c r="J1316" s="5"/>
      <c r="K1316" s="295"/>
      <c r="L1316" s="5"/>
      <c r="M1316" s="298"/>
      <c r="N1316" s="5"/>
      <c r="O1316" s="298"/>
      <c r="P1316" s="299"/>
      <c r="Q1316" s="5"/>
      <c r="R1316" s="5"/>
      <c r="S1316" s="5"/>
      <c r="T1316" s="5"/>
      <c r="U1316" s="5"/>
      <c r="V1316" s="5"/>
      <c r="W1316" s="5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  <c r="CR1316" s="14"/>
      <c r="CS1316" s="14"/>
      <c r="CT1316" s="14"/>
      <c r="CU1316" s="14"/>
      <c r="CV1316" s="14"/>
      <c r="CW1316" s="14"/>
      <c r="CX1316" s="14"/>
      <c r="CY1316" s="14"/>
      <c r="CZ1316" s="14"/>
      <c r="DA1316" s="14"/>
      <c r="DB1316" s="14"/>
      <c r="DC1316" s="14"/>
      <c r="DD1316" s="14"/>
      <c r="DE1316" s="14"/>
      <c r="DF1316" s="14"/>
      <c r="DG1316" s="14"/>
      <c r="DH1316" s="14"/>
      <c r="DI1316" s="14"/>
      <c r="DJ1316" s="14"/>
      <c r="DK1316" s="14"/>
      <c r="DL1316" s="14"/>
      <c r="DM1316" s="14"/>
      <c r="DN1316" s="14"/>
      <c r="DO1316" s="14"/>
      <c r="DP1316" s="14"/>
      <c r="DQ1316" s="14"/>
      <c r="DR1316" s="14"/>
      <c r="DS1316" s="14"/>
      <c r="DT1316" s="14"/>
      <c r="DU1316" s="14"/>
      <c r="DV1316" s="14"/>
      <c r="DW1316" s="14"/>
      <c r="DX1316" s="14"/>
      <c r="DY1316" s="14"/>
      <c r="DZ1316" s="14"/>
      <c r="EA1316" s="14"/>
      <c r="EB1316" s="14"/>
      <c r="EC1316" s="14"/>
      <c r="ED1316" s="14"/>
      <c r="EE1316" s="14"/>
      <c r="EF1316" s="14"/>
      <c r="EG1316" s="14"/>
      <c r="EH1316" s="14"/>
      <c r="EI1316" s="14"/>
      <c r="EJ1316" s="14"/>
      <c r="EK1316" s="14"/>
      <c r="EL1316" s="14"/>
      <c r="EM1316" s="14"/>
      <c r="EN1316" s="14"/>
      <c r="EO1316" s="14"/>
      <c r="EP1316" s="14"/>
      <c r="EQ1316" s="14"/>
      <c r="ER1316" s="14"/>
      <c r="ES1316" s="14"/>
      <c r="ET1316" s="14"/>
      <c r="EU1316" s="14"/>
      <c r="EV1316" s="14"/>
      <c r="EW1316" s="14"/>
      <c r="EX1316" s="14"/>
      <c r="EY1316" s="14"/>
      <c r="EZ1316" s="14"/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/>
      <c r="FK1316" s="14"/>
      <c r="FL1316" s="14"/>
      <c r="FM1316" s="14"/>
      <c r="FN1316" s="14"/>
      <c r="FO1316" s="14"/>
      <c r="FP1316" s="14"/>
      <c r="FQ1316" s="14"/>
      <c r="FR1316" s="14"/>
      <c r="FS1316" s="14"/>
      <c r="FT1316" s="14"/>
      <c r="FU1316" s="14"/>
      <c r="FV1316" s="14"/>
      <c r="FW1316" s="14"/>
      <c r="FX1316" s="14"/>
      <c r="FY1316" s="14"/>
      <c r="FZ1316" s="14"/>
      <c r="GA1316" s="14"/>
      <c r="GB1316" s="14"/>
      <c r="GC1316" s="14"/>
      <c r="GD1316" s="14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</row>
    <row r="1317" spans="1:196" s="286" customFormat="1">
      <c r="A1317" s="1"/>
      <c r="B1317" s="2"/>
      <c r="C1317" s="2"/>
      <c r="D1317" s="2"/>
      <c r="E1317" s="5"/>
      <c r="F1317" s="369"/>
      <c r="G1317" s="369"/>
      <c r="I1317" s="5"/>
      <c r="J1317" s="5"/>
      <c r="K1317" s="295"/>
      <c r="L1317" s="5"/>
      <c r="M1317" s="298"/>
      <c r="N1317" s="5"/>
      <c r="O1317" s="298"/>
      <c r="P1317" s="299"/>
      <c r="Q1317" s="5"/>
      <c r="R1317" s="5"/>
      <c r="S1317" s="5"/>
      <c r="T1317" s="5"/>
      <c r="U1317" s="5"/>
      <c r="V1317" s="5"/>
      <c r="W1317" s="5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  <c r="CS1317" s="14"/>
      <c r="CT1317" s="14"/>
      <c r="CU1317" s="14"/>
      <c r="CV1317" s="14"/>
      <c r="CW1317" s="14"/>
      <c r="CX1317" s="14"/>
      <c r="CY1317" s="14"/>
      <c r="CZ1317" s="14"/>
      <c r="DA1317" s="14"/>
      <c r="DB1317" s="14"/>
      <c r="DC1317" s="14"/>
      <c r="DD1317" s="14"/>
      <c r="DE1317" s="14"/>
      <c r="DF1317" s="14"/>
      <c r="DG1317" s="14"/>
      <c r="DH1317" s="14"/>
      <c r="DI1317" s="14"/>
      <c r="DJ1317" s="14"/>
      <c r="DK1317" s="14"/>
      <c r="DL1317" s="14"/>
      <c r="DM1317" s="14"/>
      <c r="DN1317" s="14"/>
      <c r="DO1317" s="14"/>
      <c r="DP1317" s="14"/>
      <c r="DQ1317" s="14"/>
      <c r="DR1317" s="14"/>
      <c r="DS1317" s="14"/>
      <c r="DT1317" s="14"/>
      <c r="DU1317" s="14"/>
      <c r="DV1317" s="14"/>
      <c r="DW1317" s="14"/>
      <c r="DX1317" s="14"/>
      <c r="DY1317" s="14"/>
      <c r="DZ1317" s="14"/>
      <c r="EA1317" s="14"/>
      <c r="EB1317" s="14"/>
      <c r="EC1317" s="14"/>
      <c r="ED1317" s="14"/>
      <c r="EE1317" s="14"/>
      <c r="EF1317" s="14"/>
      <c r="EG1317" s="14"/>
      <c r="EH1317" s="14"/>
      <c r="EI1317" s="14"/>
      <c r="EJ1317" s="14"/>
      <c r="EK1317" s="14"/>
      <c r="EL1317" s="14"/>
      <c r="EM1317" s="14"/>
      <c r="EN1317" s="14"/>
      <c r="EO1317" s="14"/>
      <c r="EP1317" s="14"/>
      <c r="EQ1317" s="14"/>
      <c r="ER1317" s="14"/>
      <c r="ES1317" s="14"/>
      <c r="ET1317" s="14"/>
      <c r="EU1317" s="14"/>
      <c r="EV1317" s="14"/>
      <c r="EW1317" s="14"/>
      <c r="EX1317" s="14"/>
      <c r="EY1317" s="14"/>
      <c r="EZ1317" s="14"/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/>
      <c r="FK1317" s="14"/>
      <c r="FL1317" s="14"/>
      <c r="FM1317" s="14"/>
      <c r="FN1317" s="14"/>
      <c r="FO1317" s="14"/>
      <c r="FP1317" s="14"/>
      <c r="FQ1317" s="14"/>
      <c r="FR1317" s="14"/>
      <c r="FS1317" s="14"/>
      <c r="FT1317" s="14"/>
      <c r="FU1317" s="14"/>
      <c r="FV1317" s="14"/>
      <c r="FW1317" s="14"/>
      <c r="FX1317" s="14"/>
      <c r="FY1317" s="14"/>
      <c r="FZ1317" s="14"/>
      <c r="GA1317" s="14"/>
      <c r="GB1317" s="14"/>
      <c r="GC1317" s="14"/>
      <c r="GD1317" s="14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</row>
    <row r="1318" spans="1:196" s="286" customFormat="1">
      <c r="A1318" s="1"/>
      <c r="B1318" s="2"/>
      <c r="C1318" s="2"/>
      <c r="D1318" s="2"/>
      <c r="E1318" s="5"/>
      <c r="F1318" s="369"/>
      <c r="G1318" s="369"/>
      <c r="I1318" s="5"/>
      <c r="J1318" s="5"/>
      <c r="K1318" s="295"/>
      <c r="L1318" s="5"/>
      <c r="M1318" s="298"/>
      <c r="N1318" s="5"/>
      <c r="O1318" s="298"/>
      <c r="P1318" s="299"/>
      <c r="Q1318" s="5"/>
      <c r="R1318" s="5"/>
      <c r="S1318" s="5"/>
      <c r="T1318" s="5"/>
      <c r="U1318" s="5"/>
      <c r="V1318" s="5"/>
      <c r="W1318" s="5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  <c r="CS1318" s="14"/>
      <c r="CT1318" s="14"/>
      <c r="CU1318" s="14"/>
      <c r="CV1318" s="14"/>
      <c r="CW1318" s="14"/>
      <c r="CX1318" s="14"/>
      <c r="CY1318" s="14"/>
      <c r="CZ1318" s="14"/>
      <c r="DA1318" s="14"/>
      <c r="DB1318" s="14"/>
      <c r="DC1318" s="14"/>
      <c r="DD1318" s="14"/>
      <c r="DE1318" s="14"/>
      <c r="DF1318" s="14"/>
      <c r="DG1318" s="14"/>
      <c r="DH1318" s="14"/>
      <c r="DI1318" s="14"/>
      <c r="DJ1318" s="14"/>
      <c r="DK1318" s="14"/>
      <c r="DL1318" s="14"/>
      <c r="DM1318" s="14"/>
      <c r="DN1318" s="14"/>
      <c r="DO1318" s="14"/>
      <c r="DP1318" s="14"/>
      <c r="DQ1318" s="14"/>
      <c r="DR1318" s="14"/>
      <c r="DS1318" s="14"/>
      <c r="DT1318" s="14"/>
      <c r="DU1318" s="14"/>
      <c r="DV1318" s="14"/>
      <c r="DW1318" s="14"/>
      <c r="DX1318" s="14"/>
      <c r="DY1318" s="14"/>
      <c r="DZ1318" s="14"/>
      <c r="EA1318" s="14"/>
      <c r="EB1318" s="14"/>
      <c r="EC1318" s="14"/>
      <c r="ED1318" s="14"/>
      <c r="EE1318" s="14"/>
      <c r="EF1318" s="14"/>
      <c r="EG1318" s="14"/>
      <c r="EH1318" s="14"/>
      <c r="EI1318" s="14"/>
      <c r="EJ1318" s="14"/>
      <c r="EK1318" s="14"/>
      <c r="EL1318" s="14"/>
      <c r="EM1318" s="14"/>
      <c r="EN1318" s="14"/>
      <c r="EO1318" s="14"/>
      <c r="EP1318" s="14"/>
      <c r="EQ1318" s="14"/>
      <c r="ER1318" s="14"/>
      <c r="ES1318" s="14"/>
      <c r="ET1318" s="14"/>
      <c r="EU1318" s="14"/>
      <c r="EV1318" s="14"/>
      <c r="EW1318" s="14"/>
      <c r="EX1318" s="14"/>
      <c r="EY1318" s="14"/>
      <c r="EZ1318" s="14"/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/>
      <c r="FK1318" s="14"/>
      <c r="FL1318" s="14"/>
      <c r="FM1318" s="14"/>
      <c r="FN1318" s="14"/>
      <c r="FO1318" s="14"/>
      <c r="FP1318" s="14"/>
      <c r="FQ1318" s="14"/>
      <c r="FR1318" s="14"/>
      <c r="FS1318" s="14"/>
      <c r="FT1318" s="14"/>
      <c r="FU1318" s="14"/>
      <c r="FV1318" s="14"/>
      <c r="FW1318" s="14"/>
      <c r="FX1318" s="14"/>
      <c r="FY1318" s="14"/>
      <c r="FZ1318" s="14"/>
      <c r="GA1318" s="14"/>
      <c r="GB1318" s="14"/>
      <c r="GC1318" s="14"/>
      <c r="GD1318" s="14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</row>
    <row r="1319" spans="1:196" s="286" customFormat="1">
      <c r="A1319" s="1"/>
      <c r="B1319" s="2"/>
      <c r="C1319" s="2"/>
      <c r="D1319" s="2"/>
      <c r="E1319" s="5"/>
      <c r="F1319" s="369"/>
      <c r="G1319" s="369"/>
      <c r="I1319" s="5"/>
      <c r="J1319" s="5"/>
      <c r="K1319" s="295"/>
      <c r="L1319" s="5"/>
      <c r="M1319" s="298"/>
      <c r="N1319" s="5"/>
      <c r="O1319" s="298"/>
      <c r="P1319" s="299"/>
      <c r="Q1319" s="5"/>
      <c r="R1319" s="5"/>
      <c r="S1319" s="5"/>
      <c r="T1319" s="5"/>
      <c r="U1319" s="5"/>
      <c r="V1319" s="5"/>
      <c r="W1319" s="5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  <c r="CZ1319" s="14"/>
      <c r="DA1319" s="14"/>
      <c r="DB1319" s="14"/>
      <c r="DC1319" s="14"/>
      <c r="DD1319" s="14"/>
      <c r="DE1319" s="14"/>
      <c r="DF1319" s="14"/>
      <c r="DG1319" s="14"/>
      <c r="DH1319" s="14"/>
      <c r="DI1319" s="14"/>
      <c r="DJ1319" s="14"/>
      <c r="DK1319" s="14"/>
      <c r="DL1319" s="14"/>
      <c r="DM1319" s="14"/>
      <c r="DN1319" s="14"/>
      <c r="DO1319" s="14"/>
      <c r="DP1319" s="14"/>
      <c r="DQ1319" s="14"/>
      <c r="DR1319" s="14"/>
      <c r="DS1319" s="14"/>
      <c r="DT1319" s="14"/>
      <c r="DU1319" s="14"/>
      <c r="DV1319" s="14"/>
      <c r="DW1319" s="14"/>
      <c r="DX1319" s="14"/>
      <c r="DY1319" s="14"/>
      <c r="DZ1319" s="14"/>
      <c r="EA1319" s="14"/>
      <c r="EB1319" s="14"/>
      <c r="EC1319" s="14"/>
      <c r="ED1319" s="14"/>
      <c r="EE1319" s="14"/>
      <c r="EF1319" s="14"/>
      <c r="EG1319" s="14"/>
      <c r="EH1319" s="14"/>
      <c r="EI1319" s="14"/>
      <c r="EJ1319" s="14"/>
      <c r="EK1319" s="14"/>
      <c r="EL1319" s="14"/>
      <c r="EM1319" s="14"/>
      <c r="EN1319" s="14"/>
      <c r="EO1319" s="14"/>
      <c r="EP1319" s="14"/>
      <c r="EQ1319" s="14"/>
      <c r="ER1319" s="14"/>
      <c r="ES1319" s="14"/>
      <c r="ET1319" s="14"/>
      <c r="EU1319" s="14"/>
      <c r="EV1319" s="14"/>
      <c r="EW1319" s="14"/>
      <c r="EX1319" s="14"/>
      <c r="EY1319" s="14"/>
      <c r="EZ1319" s="14"/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/>
      <c r="FK1319" s="14"/>
      <c r="FL1319" s="14"/>
      <c r="FM1319" s="14"/>
      <c r="FN1319" s="14"/>
      <c r="FO1319" s="14"/>
      <c r="FP1319" s="14"/>
      <c r="FQ1319" s="14"/>
      <c r="FR1319" s="14"/>
      <c r="FS1319" s="14"/>
      <c r="FT1319" s="14"/>
      <c r="FU1319" s="14"/>
      <c r="FV1319" s="14"/>
      <c r="FW1319" s="14"/>
      <c r="FX1319" s="14"/>
      <c r="FY1319" s="14"/>
      <c r="FZ1319" s="14"/>
      <c r="GA1319" s="14"/>
      <c r="GB1319" s="14"/>
      <c r="GC1319" s="14"/>
      <c r="GD1319" s="14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</row>
    <row r="1320" spans="1:196" s="286" customFormat="1">
      <c r="A1320" s="1"/>
      <c r="B1320" s="2"/>
      <c r="C1320" s="2"/>
      <c r="D1320" s="2"/>
      <c r="E1320" s="5"/>
      <c r="F1320" s="369"/>
      <c r="G1320" s="369"/>
      <c r="I1320" s="5"/>
      <c r="J1320" s="5"/>
      <c r="K1320" s="295"/>
      <c r="L1320" s="5"/>
      <c r="M1320" s="298"/>
      <c r="N1320" s="5"/>
      <c r="O1320" s="298"/>
      <c r="P1320" s="299"/>
      <c r="Q1320" s="5"/>
      <c r="R1320" s="5"/>
      <c r="S1320" s="5"/>
      <c r="T1320" s="5"/>
      <c r="U1320" s="5"/>
      <c r="V1320" s="5"/>
      <c r="W1320" s="5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  <c r="CS1320" s="14"/>
      <c r="CT1320" s="14"/>
      <c r="CU1320" s="14"/>
      <c r="CV1320" s="14"/>
      <c r="CW1320" s="14"/>
      <c r="CX1320" s="14"/>
      <c r="CY1320" s="14"/>
      <c r="CZ1320" s="14"/>
      <c r="DA1320" s="14"/>
      <c r="DB1320" s="14"/>
      <c r="DC1320" s="14"/>
      <c r="DD1320" s="14"/>
      <c r="DE1320" s="14"/>
      <c r="DF1320" s="14"/>
      <c r="DG1320" s="14"/>
      <c r="DH1320" s="14"/>
      <c r="DI1320" s="14"/>
      <c r="DJ1320" s="14"/>
      <c r="DK1320" s="14"/>
      <c r="DL1320" s="14"/>
      <c r="DM1320" s="14"/>
      <c r="DN1320" s="14"/>
      <c r="DO1320" s="14"/>
      <c r="DP1320" s="14"/>
      <c r="DQ1320" s="14"/>
      <c r="DR1320" s="14"/>
      <c r="DS1320" s="14"/>
      <c r="DT1320" s="14"/>
      <c r="DU1320" s="14"/>
      <c r="DV1320" s="14"/>
      <c r="DW1320" s="14"/>
      <c r="DX1320" s="14"/>
      <c r="DY1320" s="14"/>
      <c r="DZ1320" s="14"/>
      <c r="EA1320" s="14"/>
      <c r="EB1320" s="14"/>
      <c r="EC1320" s="14"/>
      <c r="ED1320" s="14"/>
      <c r="EE1320" s="14"/>
      <c r="EF1320" s="14"/>
      <c r="EG1320" s="14"/>
      <c r="EH1320" s="14"/>
      <c r="EI1320" s="14"/>
      <c r="EJ1320" s="14"/>
      <c r="EK1320" s="14"/>
      <c r="EL1320" s="14"/>
      <c r="EM1320" s="14"/>
      <c r="EN1320" s="14"/>
      <c r="EO1320" s="14"/>
      <c r="EP1320" s="14"/>
      <c r="EQ1320" s="14"/>
      <c r="ER1320" s="14"/>
      <c r="ES1320" s="14"/>
      <c r="ET1320" s="14"/>
      <c r="EU1320" s="14"/>
      <c r="EV1320" s="14"/>
      <c r="EW1320" s="14"/>
      <c r="EX1320" s="14"/>
      <c r="EY1320" s="14"/>
      <c r="EZ1320" s="14"/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/>
      <c r="FK1320" s="14"/>
      <c r="FL1320" s="14"/>
      <c r="FM1320" s="14"/>
      <c r="FN1320" s="14"/>
      <c r="FO1320" s="14"/>
      <c r="FP1320" s="14"/>
      <c r="FQ1320" s="14"/>
      <c r="FR1320" s="14"/>
      <c r="FS1320" s="14"/>
      <c r="FT1320" s="14"/>
      <c r="FU1320" s="14"/>
      <c r="FV1320" s="14"/>
      <c r="FW1320" s="14"/>
      <c r="FX1320" s="14"/>
      <c r="FY1320" s="14"/>
      <c r="FZ1320" s="14"/>
      <c r="GA1320" s="14"/>
      <c r="GB1320" s="14"/>
      <c r="GC1320" s="14"/>
      <c r="GD1320" s="14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</row>
    <row r="1321" spans="1:196" s="286" customFormat="1">
      <c r="A1321" s="1"/>
      <c r="B1321" s="2"/>
      <c r="C1321" s="2"/>
      <c r="D1321" s="2"/>
      <c r="E1321" s="5"/>
      <c r="F1321" s="369"/>
      <c r="G1321" s="369"/>
      <c r="I1321" s="5"/>
      <c r="J1321" s="5"/>
      <c r="K1321" s="295"/>
      <c r="L1321" s="5"/>
      <c r="M1321" s="298"/>
      <c r="N1321" s="5"/>
      <c r="O1321" s="298"/>
      <c r="P1321" s="299"/>
      <c r="Q1321" s="5"/>
      <c r="R1321" s="5"/>
      <c r="S1321" s="5"/>
      <c r="T1321" s="5"/>
      <c r="U1321" s="5"/>
      <c r="V1321" s="5"/>
      <c r="W1321" s="5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  <c r="CS1321" s="14"/>
      <c r="CT1321" s="14"/>
      <c r="CU1321" s="14"/>
      <c r="CV1321" s="14"/>
      <c r="CW1321" s="14"/>
      <c r="CX1321" s="14"/>
      <c r="CY1321" s="14"/>
      <c r="CZ1321" s="14"/>
      <c r="DA1321" s="14"/>
      <c r="DB1321" s="14"/>
      <c r="DC1321" s="14"/>
      <c r="DD1321" s="14"/>
      <c r="DE1321" s="14"/>
      <c r="DF1321" s="14"/>
      <c r="DG1321" s="14"/>
      <c r="DH1321" s="14"/>
      <c r="DI1321" s="14"/>
      <c r="DJ1321" s="14"/>
      <c r="DK1321" s="14"/>
      <c r="DL1321" s="14"/>
      <c r="DM1321" s="14"/>
      <c r="DN1321" s="14"/>
      <c r="DO1321" s="14"/>
      <c r="DP1321" s="14"/>
      <c r="DQ1321" s="14"/>
      <c r="DR1321" s="14"/>
      <c r="DS1321" s="14"/>
      <c r="DT1321" s="14"/>
      <c r="DU1321" s="14"/>
      <c r="DV1321" s="14"/>
      <c r="DW1321" s="14"/>
      <c r="DX1321" s="14"/>
      <c r="DY1321" s="14"/>
      <c r="DZ1321" s="14"/>
      <c r="EA1321" s="14"/>
      <c r="EB1321" s="14"/>
      <c r="EC1321" s="14"/>
      <c r="ED1321" s="14"/>
      <c r="EE1321" s="14"/>
      <c r="EF1321" s="14"/>
      <c r="EG1321" s="14"/>
      <c r="EH1321" s="14"/>
      <c r="EI1321" s="14"/>
      <c r="EJ1321" s="14"/>
      <c r="EK1321" s="14"/>
      <c r="EL1321" s="14"/>
      <c r="EM1321" s="14"/>
      <c r="EN1321" s="14"/>
      <c r="EO1321" s="14"/>
      <c r="EP1321" s="14"/>
      <c r="EQ1321" s="14"/>
      <c r="ER1321" s="14"/>
      <c r="ES1321" s="14"/>
      <c r="ET1321" s="14"/>
      <c r="EU1321" s="14"/>
      <c r="EV1321" s="14"/>
      <c r="EW1321" s="14"/>
      <c r="EX1321" s="14"/>
      <c r="EY1321" s="14"/>
      <c r="EZ1321" s="14"/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/>
      <c r="FK1321" s="14"/>
      <c r="FL1321" s="14"/>
      <c r="FM1321" s="14"/>
      <c r="FN1321" s="14"/>
      <c r="FO1321" s="14"/>
      <c r="FP1321" s="14"/>
      <c r="FQ1321" s="14"/>
      <c r="FR1321" s="14"/>
      <c r="FS1321" s="14"/>
      <c r="FT1321" s="14"/>
      <c r="FU1321" s="14"/>
      <c r="FV1321" s="14"/>
      <c r="FW1321" s="14"/>
      <c r="FX1321" s="14"/>
      <c r="FY1321" s="14"/>
      <c r="FZ1321" s="14"/>
      <c r="GA1321" s="14"/>
      <c r="GB1321" s="14"/>
      <c r="GC1321" s="14"/>
      <c r="GD1321" s="14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</row>
    <row r="1322" spans="1:196" s="286" customFormat="1">
      <c r="A1322" s="1"/>
      <c r="B1322" s="2"/>
      <c r="C1322" s="2"/>
      <c r="D1322" s="2"/>
      <c r="E1322" s="5"/>
      <c r="F1322" s="369"/>
      <c r="G1322" s="369"/>
      <c r="I1322" s="5"/>
      <c r="J1322" s="5"/>
      <c r="K1322" s="295"/>
      <c r="L1322" s="5"/>
      <c r="M1322" s="298"/>
      <c r="N1322" s="5"/>
      <c r="O1322" s="298"/>
      <c r="P1322" s="299"/>
      <c r="Q1322" s="5"/>
      <c r="R1322" s="5"/>
      <c r="S1322" s="5"/>
      <c r="T1322" s="5"/>
      <c r="U1322" s="5"/>
      <c r="V1322" s="5"/>
      <c r="W1322" s="5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  <c r="CS1322" s="14"/>
      <c r="CT1322" s="14"/>
      <c r="CU1322" s="14"/>
      <c r="CV1322" s="14"/>
      <c r="CW1322" s="14"/>
      <c r="CX1322" s="14"/>
      <c r="CY1322" s="14"/>
      <c r="CZ1322" s="14"/>
      <c r="DA1322" s="14"/>
      <c r="DB1322" s="14"/>
      <c r="DC1322" s="14"/>
      <c r="DD1322" s="14"/>
      <c r="DE1322" s="14"/>
      <c r="DF1322" s="14"/>
      <c r="DG1322" s="14"/>
      <c r="DH1322" s="14"/>
      <c r="DI1322" s="14"/>
      <c r="DJ1322" s="14"/>
      <c r="DK1322" s="14"/>
      <c r="DL1322" s="14"/>
      <c r="DM1322" s="14"/>
      <c r="DN1322" s="14"/>
      <c r="DO1322" s="14"/>
      <c r="DP1322" s="14"/>
      <c r="DQ1322" s="14"/>
      <c r="DR1322" s="14"/>
      <c r="DS1322" s="14"/>
      <c r="DT1322" s="14"/>
      <c r="DU1322" s="14"/>
      <c r="DV1322" s="14"/>
      <c r="DW1322" s="14"/>
      <c r="DX1322" s="14"/>
      <c r="DY1322" s="14"/>
      <c r="DZ1322" s="14"/>
      <c r="EA1322" s="14"/>
      <c r="EB1322" s="14"/>
      <c r="EC1322" s="14"/>
      <c r="ED1322" s="14"/>
      <c r="EE1322" s="14"/>
      <c r="EF1322" s="14"/>
      <c r="EG1322" s="14"/>
      <c r="EH1322" s="14"/>
      <c r="EI1322" s="14"/>
      <c r="EJ1322" s="14"/>
      <c r="EK1322" s="14"/>
      <c r="EL1322" s="14"/>
      <c r="EM1322" s="14"/>
      <c r="EN1322" s="14"/>
      <c r="EO1322" s="14"/>
      <c r="EP1322" s="14"/>
      <c r="EQ1322" s="14"/>
      <c r="ER1322" s="14"/>
      <c r="ES1322" s="14"/>
      <c r="ET1322" s="14"/>
      <c r="EU1322" s="14"/>
      <c r="EV1322" s="14"/>
      <c r="EW1322" s="14"/>
      <c r="EX1322" s="14"/>
      <c r="EY1322" s="14"/>
      <c r="EZ1322" s="14"/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/>
      <c r="FK1322" s="14"/>
      <c r="FL1322" s="14"/>
      <c r="FM1322" s="14"/>
      <c r="FN1322" s="14"/>
      <c r="FO1322" s="14"/>
      <c r="FP1322" s="14"/>
      <c r="FQ1322" s="14"/>
      <c r="FR1322" s="14"/>
      <c r="FS1322" s="14"/>
      <c r="FT1322" s="14"/>
      <c r="FU1322" s="14"/>
      <c r="FV1322" s="14"/>
      <c r="FW1322" s="14"/>
      <c r="FX1322" s="14"/>
      <c r="FY1322" s="14"/>
      <c r="FZ1322" s="14"/>
      <c r="GA1322" s="14"/>
      <c r="GB1322" s="14"/>
      <c r="GC1322" s="14"/>
      <c r="GD1322" s="14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</row>
    <row r="1323" spans="1:196" s="286" customFormat="1">
      <c r="A1323" s="1"/>
      <c r="B1323" s="2"/>
      <c r="C1323" s="2"/>
      <c r="D1323" s="2"/>
      <c r="E1323" s="5"/>
      <c r="F1323" s="369"/>
      <c r="G1323" s="369"/>
      <c r="I1323" s="5"/>
      <c r="J1323" s="5"/>
      <c r="K1323" s="295"/>
      <c r="L1323" s="5"/>
      <c r="M1323" s="298"/>
      <c r="N1323" s="5"/>
      <c r="O1323" s="298"/>
      <c r="P1323" s="299"/>
      <c r="Q1323" s="5"/>
      <c r="R1323" s="5"/>
      <c r="S1323" s="5"/>
      <c r="T1323" s="5"/>
      <c r="U1323" s="5"/>
      <c r="V1323" s="5"/>
      <c r="W1323" s="5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  <c r="CZ1323" s="14"/>
      <c r="DA1323" s="14"/>
      <c r="DB1323" s="14"/>
      <c r="DC1323" s="14"/>
      <c r="DD1323" s="14"/>
      <c r="DE1323" s="14"/>
      <c r="DF1323" s="14"/>
      <c r="DG1323" s="14"/>
      <c r="DH1323" s="14"/>
      <c r="DI1323" s="14"/>
      <c r="DJ1323" s="14"/>
      <c r="DK1323" s="14"/>
      <c r="DL1323" s="14"/>
      <c r="DM1323" s="14"/>
      <c r="DN1323" s="14"/>
      <c r="DO1323" s="14"/>
      <c r="DP1323" s="14"/>
      <c r="DQ1323" s="14"/>
      <c r="DR1323" s="14"/>
      <c r="DS1323" s="14"/>
      <c r="DT1323" s="14"/>
      <c r="DU1323" s="14"/>
      <c r="DV1323" s="14"/>
      <c r="DW1323" s="14"/>
      <c r="DX1323" s="14"/>
      <c r="DY1323" s="14"/>
      <c r="DZ1323" s="14"/>
      <c r="EA1323" s="14"/>
      <c r="EB1323" s="14"/>
      <c r="EC1323" s="14"/>
      <c r="ED1323" s="14"/>
      <c r="EE1323" s="14"/>
      <c r="EF1323" s="14"/>
      <c r="EG1323" s="14"/>
      <c r="EH1323" s="14"/>
      <c r="EI1323" s="14"/>
      <c r="EJ1323" s="14"/>
      <c r="EK1323" s="14"/>
      <c r="EL1323" s="14"/>
      <c r="EM1323" s="14"/>
      <c r="EN1323" s="14"/>
      <c r="EO1323" s="14"/>
      <c r="EP1323" s="14"/>
      <c r="EQ1323" s="14"/>
      <c r="ER1323" s="14"/>
      <c r="ES1323" s="14"/>
      <c r="ET1323" s="14"/>
      <c r="EU1323" s="14"/>
      <c r="EV1323" s="14"/>
      <c r="EW1323" s="14"/>
      <c r="EX1323" s="14"/>
      <c r="EY1323" s="14"/>
      <c r="EZ1323" s="14"/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/>
      <c r="FK1323" s="14"/>
      <c r="FL1323" s="14"/>
      <c r="FM1323" s="14"/>
      <c r="FN1323" s="14"/>
      <c r="FO1323" s="14"/>
      <c r="FP1323" s="14"/>
      <c r="FQ1323" s="14"/>
      <c r="FR1323" s="14"/>
      <c r="FS1323" s="14"/>
      <c r="FT1323" s="14"/>
      <c r="FU1323" s="14"/>
      <c r="FV1323" s="14"/>
      <c r="FW1323" s="14"/>
      <c r="FX1323" s="14"/>
      <c r="FY1323" s="14"/>
      <c r="FZ1323" s="14"/>
      <c r="GA1323" s="14"/>
      <c r="GB1323" s="14"/>
      <c r="GC1323" s="14"/>
      <c r="GD1323" s="14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</row>
    <row r="1324" spans="1:196" s="286" customFormat="1">
      <c r="A1324" s="1"/>
      <c r="B1324" s="2"/>
      <c r="C1324" s="2"/>
      <c r="D1324" s="2"/>
      <c r="E1324" s="5"/>
      <c r="F1324" s="369"/>
      <c r="G1324" s="369"/>
      <c r="I1324" s="5"/>
      <c r="J1324" s="5"/>
      <c r="K1324" s="295"/>
      <c r="L1324" s="5"/>
      <c r="M1324" s="298"/>
      <c r="N1324" s="5"/>
      <c r="O1324" s="298"/>
      <c r="P1324" s="299"/>
      <c r="Q1324" s="5"/>
      <c r="R1324" s="5"/>
      <c r="S1324" s="5"/>
      <c r="T1324" s="5"/>
      <c r="U1324" s="5"/>
      <c r="V1324" s="5"/>
      <c r="W1324" s="5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  <c r="CS1324" s="14"/>
      <c r="CT1324" s="14"/>
      <c r="CU1324" s="14"/>
      <c r="CV1324" s="14"/>
      <c r="CW1324" s="14"/>
      <c r="CX1324" s="14"/>
      <c r="CY1324" s="14"/>
      <c r="CZ1324" s="14"/>
      <c r="DA1324" s="14"/>
      <c r="DB1324" s="14"/>
      <c r="DC1324" s="14"/>
      <c r="DD1324" s="14"/>
      <c r="DE1324" s="14"/>
      <c r="DF1324" s="14"/>
      <c r="DG1324" s="14"/>
      <c r="DH1324" s="14"/>
      <c r="DI1324" s="14"/>
      <c r="DJ1324" s="14"/>
      <c r="DK1324" s="14"/>
      <c r="DL1324" s="14"/>
      <c r="DM1324" s="14"/>
      <c r="DN1324" s="14"/>
      <c r="DO1324" s="14"/>
      <c r="DP1324" s="14"/>
      <c r="DQ1324" s="14"/>
      <c r="DR1324" s="14"/>
      <c r="DS1324" s="14"/>
      <c r="DT1324" s="14"/>
      <c r="DU1324" s="14"/>
      <c r="DV1324" s="14"/>
      <c r="DW1324" s="14"/>
      <c r="DX1324" s="14"/>
      <c r="DY1324" s="14"/>
      <c r="DZ1324" s="14"/>
      <c r="EA1324" s="14"/>
      <c r="EB1324" s="14"/>
      <c r="EC1324" s="14"/>
      <c r="ED1324" s="14"/>
      <c r="EE1324" s="14"/>
      <c r="EF1324" s="14"/>
      <c r="EG1324" s="14"/>
      <c r="EH1324" s="14"/>
      <c r="EI1324" s="14"/>
      <c r="EJ1324" s="14"/>
      <c r="EK1324" s="14"/>
      <c r="EL1324" s="14"/>
      <c r="EM1324" s="14"/>
      <c r="EN1324" s="14"/>
      <c r="EO1324" s="14"/>
      <c r="EP1324" s="14"/>
      <c r="EQ1324" s="14"/>
      <c r="ER1324" s="14"/>
      <c r="ES1324" s="14"/>
      <c r="ET1324" s="14"/>
      <c r="EU1324" s="14"/>
      <c r="EV1324" s="14"/>
      <c r="EW1324" s="14"/>
      <c r="EX1324" s="14"/>
      <c r="EY1324" s="14"/>
      <c r="EZ1324" s="14"/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/>
      <c r="FK1324" s="14"/>
      <c r="FL1324" s="14"/>
      <c r="FM1324" s="14"/>
      <c r="FN1324" s="14"/>
      <c r="FO1324" s="14"/>
      <c r="FP1324" s="14"/>
      <c r="FQ1324" s="14"/>
      <c r="FR1324" s="14"/>
      <c r="FS1324" s="14"/>
      <c r="FT1324" s="14"/>
      <c r="FU1324" s="14"/>
      <c r="FV1324" s="14"/>
      <c r="FW1324" s="14"/>
      <c r="FX1324" s="14"/>
      <c r="FY1324" s="14"/>
      <c r="FZ1324" s="14"/>
      <c r="GA1324" s="14"/>
      <c r="GB1324" s="14"/>
      <c r="GC1324" s="14"/>
      <c r="GD1324" s="14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</row>
    <row r="1325" spans="1:196" s="286" customFormat="1">
      <c r="A1325" s="1"/>
      <c r="B1325" s="2"/>
      <c r="C1325" s="2"/>
      <c r="D1325" s="2"/>
      <c r="E1325" s="5"/>
      <c r="F1325" s="369"/>
      <c r="G1325" s="369"/>
      <c r="I1325" s="5"/>
      <c r="J1325" s="5"/>
      <c r="K1325" s="295"/>
      <c r="L1325" s="5"/>
      <c r="M1325" s="298"/>
      <c r="N1325" s="5"/>
      <c r="O1325" s="298"/>
      <c r="P1325" s="299"/>
      <c r="Q1325" s="5"/>
      <c r="R1325" s="5"/>
      <c r="S1325" s="5"/>
      <c r="T1325" s="5"/>
      <c r="U1325" s="5"/>
      <c r="V1325" s="5"/>
      <c r="W1325" s="5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  <c r="CS1325" s="14"/>
      <c r="CT1325" s="14"/>
      <c r="CU1325" s="14"/>
      <c r="CV1325" s="14"/>
      <c r="CW1325" s="14"/>
      <c r="CX1325" s="14"/>
      <c r="CY1325" s="14"/>
      <c r="CZ1325" s="14"/>
      <c r="DA1325" s="14"/>
      <c r="DB1325" s="14"/>
      <c r="DC1325" s="14"/>
      <c r="DD1325" s="14"/>
      <c r="DE1325" s="14"/>
      <c r="DF1325" s="14"/>
      <c r="DG1325" s="14"/>
      <c r="DH1325" s="14"/>
      <c r="DI1325" s="14"/>
      <c r="DJ1325" s="14"/>
      <c r="DK1325" s="14"/>
      <c r="DL1325" s="14"/>
      <c r="DM1325" s="14"/>
      <c r="DN1325" s="14"/>
      <c r="DO1325" s="14"/>
      <c r="DP1325" s="14"/>
      <c r="DQ1325" s="14"/>
      <c r="DR1325" s="14"/>
      <c r="DS1325" s="14"/>
      <c r="DT1325" s="14"/>
      <c r="DU1325" s="14"/>
      <c r="DV1325" s="14"/>
      <c r="DW1325" s="14"/>
      <c r="DX1325" s="14"/>
      <c r="DY1325" s="14"/>
      <c r="DZ1325" s="14"/>
      <c r="EA1325" s="14"/>
      <c r="EB1325" s="14"/>
      <c r="EC1325" s="14"/>
      <c r="ED1325" s="14"/>
      <c r="EE1325" s="14"/>
      <c r="EF1325" s="14"/>
      <c r="EG1325" s="14"/>
      <c r="EH1325" s="14"/>
      <c r="EI1325" s="14"/>
      <c r="EJ1325" s="14"/>
      <c r="EK1325" s="14"/>
      <c r="EL1325" s="14"/>
      <c r="EM1325" s="14"/>
      <c r="EN1325" s="14"/>
      <c r="EO1325" s="14"/>
      <c r="EP1325" s="14"/>
      <c r="EQ1325" s="14"/>
      <c r="ER1325" s="14"/>
      <c r="ES1325" s="14"/>
      <c r="ET1325" s="14"/>
      <c r="EU1325" s="14"/>
      <c r="EV1325" s="14"/>
      <c r="EW1325" s="14"/>
      <c r="EX1325" s="14"/>
      <c r="EY1325" s="14"/>
      <c r="EZ1325" s="14"/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/>
      <c r="FK1325" s="14"/>
      <c r="FL1325" s="14"/>
      <c r="FM1325" s="14"/>
      <c r="FN1325" s="14"/>
      <c r="FO1325" s="14"/>
      <c r="FP1325" s="14"/>
      <c r="FQ1325" s="14"/>
      <c r="FR1325" s="14"/>
      <c r="FS1325" s="14"/>
      <c r="FT1325" s="14"/>
      <c r="FU1325" s="14"/>
      <c r="FV1325" s="14"/>
      <c r="FW1325" s="14"/>
      <c r="FX1325" s="14"/>
      <c r="FY1325" s="14"/>
      <c r="FZ1325" s="14"/>
      <c r="GA1325" s="14"/>
      <c r="GB1325" s="14"/>
      <c r="GC1325" s="14"/>
      <c r="GD1325" s="14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</row>
    <row r="1326" spans="1:196" s="286" customFormat="1">
      <c r="A1326" s="1"/>
      <c r="B1326" s="2"/>
      <c r="C1326" s="2"/>
      <c r="D1326" s="2"/>
      <c r="E1326" s="5"/>
      <c r="F1326" s="369"/>
      <c r="G1326" s="369"/>
      <c r="I1326" s="5"/>
      <c r="J1326" s="5"/>
      <c r="K1326" s="295"/>
      <c r="L1326" s="5"/>
      <c r="M1326" s="298"/>
      <c r="N1326" s="5"/>
      <c r="O1326" s="298"/>
      <c r="P1326" s="299"/>
      <c r="Q1326" s="5"/>
      <c r="R1326" s="5"/>
      <c r="S1326" s="5"/>
      <c r="T1326" s="5"/>
      <c r="U1326" s="5"/>
      <c r="V1326" s="5"/>
      <c r="W1326" s="5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  <c r="CS1326" s="14"/>
      <c r="CT1326" s="14"/>
      <c r="CU1326" s="14"/>
      <c r="CV1326" s="14"/>
      <c r="CW1326" s="14"/>
      <c r="CX1326" s="14"/>
      <c r="CY1326" s="14"/>
      <c r="CZ1326" s="14"/>
      <c r="DA1326" s="14"/>
      <c r="DB1326" s="14"/>
      <c r="DC1326" s="14"/>
      <c r="DD1326" s="14"/>
      <c r="DE1326" s="14"/>
      <c r="DF1326" s="14"/>
      <c r="DG1326" s="14"/>
      <c r="DH1326" s="14"/>
      <c r="DI1326" s="14"/>
      <c r="DJ1326" s="14"/>
      <c r="DK1326" s="14"/>
      <c r="DL1326" s="14"/>
      <c r="DM1326" s="14"/>
      <c r="DN1326" s="14"/>
      <c r="DO1326" s="14"/>
      <c r="DP1326" s="14"/>
      <c r="DQ1326" s="14"/>
      <c r="DR1326" s="14"/>
      <c r="DS1326" s="14"/>
      <c r="DT1326" s="14"/>
      <c r="DU1326" s="14"/>
      <c r="DV1326" s="14"/>
      <c r="DW1326" s="14"/>
      <c r="DX1326" s="14"/>
      <c r="DY1326" s="14"/>
      <c r="DZ1326" s="14"/>
      <c r="EA1326" s="14"/>
      <c r="EB1326" s="14"/>
      <c r="EC1326" s="14"/>
      <c r="ED1326" s="14"/>
      <c r="EE1326" s="14"/>
      <c r="EF1326" s="14"/>
      <c r="EG1326" s="14"/>
      <c r="EH1326" s="14"/>
      <c r="EI1326" s="14"/>
      <c r="EJ1326" s="14"/>
      <c r="EK1326" s="14"/>
      <c r="EL1326" s="14"/>
      <c r="EM1326" s="14"/>
      <c r="EN1326" s="14"/>
      <c r="EO1326" s="14"/>
      <c r="EP1326" s="14"/>
      <c r="EQ1326" s="14"/>
      <c r="ER1326" s="14"/>
      <c r="ES1326" s="14"/>
      <c r="ET1326" s="14"/>
      <c r="EU1326" s="14"/>
      <c r="EV1326" s="14"/>
      <c r="EW1326" s="14"/>
      <c r="EX1326" s="14"/>
      <c r="EY1326" s="14"/>
      <c r="EZ1326" s="14"/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/>
      <c r="FK1326" s="14"/>
      <c r="FL1326" s="14"/>
      <c r="FM1326" s="14"/>
      <c r="FN1326" s="14"/>
      <c r="FO1326" s="14"/>
      <c r="FP1326" s="14"/>
      <c r="FQ1326" s="14"/>
      <c r="FR1326" s="14"/>
      <c r="FS1326" s="14"/>
      <c r="FT1326" s="14"/>
      <c r="FU1326" s="14"/>
      <c r="FV1326" s="14"/>
      <c r="FW1326" s="14"/>
      <c r="FX1326" s="14"/>
      <c r="FY1326" s="14"/>
      <c r="FZ1326" s="14"/>
      <c r="GA1326" s="14"/>
      <c r="GB1326" s="14"/>
      <c r="GC1326" s="14"/>
      <c r="GD1326" s="14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</row>
    <row r="1327" spans="1:196" s="286" customFormat="1">
      <c r="A1327" s="1"/>
      <c r="B1327" s="2"/>
      <c r="C1327" s="2"/>
      <c r="D1327" s="2"/>
      <c r="E1327" s="5"/>
      <c r="F1327" s="369"/>
      <c r="G1327" s="369"/>
      <c r="I1327" s="5"/>
      <c r="J1327" s="5"/>
      <c r="K1327" s="295"/>
      <c r="L1327" s="5"/>
      <c r="M1327" s="298"/>
      <c r="N1327" s="5"/>
      <c r="O1327" s="298"/>
      <c r="P1327" s="299"/>
      <c r="Q1327" s="5"/>
      <c r="R1327" s="5"/>
      <c r="S1327" s="5"/>
      <c r="T1327" s="5"/>
      <c r="U1327" s="5"/>
      <c r="V1327" s="5"/>
      <c r="W1327" s="5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/>
      <c r="DH1327" s="14"/>
      <c r="DI1327" s="14"/>
      <c r="DJ1327" s="14"/>
      <c r="DK1327" s="14"/>
      <c r="DL1327" s="14"/>
      <c r="DM1327" s="14"/>
      <c r="DN1327" s="14"/>
      <c r="DO1327" s="14"/>
      <c r="DP1327" s="14"/>
      <c r="DQ1327" s="14"/>
      <c r="DR1327" s="14"/>
      <c r="DS1327" s="14"/>
      <c r="DT1327" s="14"/>
      <c r="DU1327" s="14"/>
      <c r="DV1327" s="14"/>
      <c r="DW1327" s="14"/>
      <c r="DX1327" s="14"/>
      <c r="DY1327" s="14"/>
      <c r="DZ1327" s="14"/>
      <c r="EA1327" s="14"/>
      <c r="EB1327" s="14"/>
      <c r="EC1327" s="14"/>
      <c r="ED1327" s="14"/>
      <c r="EE1327" s="14"/>
      <c r="EF1327" s="14"/>
      <c r="EG1327" s="14"/>
      <c r="EH1327" s="14"/>
      <c r="EI1327" s="14"/>
      <c r="EJ1327" s="14"/>
      <c r="EK1327" s="14"/>
      <c r="EL1327" s="14"/>
      <c r="EM1327" s="14"/>
      <c r="EN1327" s="14"/>
      <c r="EO1327" s="14"/>
      <c r="EP1327" s="14"/>
      <c r="EQ1327" s="14"/>
      <c r="ER1327" s="14"/>
      <c r="ES1327" s="14"/>
      <c r="ET1327" s="14"/>
      <c r="EU1327" s="14"/>
      <c r="EV1327" s="14"/>
      <c r="EW1327" s="14"/>
      <c r="EX1327" s="14"/>
      <c r="EY1327" s="14"/>
      <c r="EZ1327" s="14"/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/>
      <c r="FK1327" s="14"/>
      <c r="FL1327" s="14"/>
      <c r="FM1327" s="14"/>
      <c r="FN1327" s="14"/>
      <c r="FO1327" s="14"/>
      <c r="FP1327" s="14"/>
      <c r="FQ1327" s="14"/>
      <c r="FR1327" s="14"/>
      <c r="FS1327" s="14"/>
      <c r="FT1327" s="14"/>
      <c r="FU1327" s="14"/>
      <c r="FV1327" s="14"/>
      <c r="FW1327" s="14"/>
      <c r="FX1327" s="14"/>
      <c r="FY1327" s="14"/>
      <c r="FZ1327" s="14"/>
      <c r="GA1327" s="14"/>
      <c r="GB1327" s="14"/>
      <c r="GC1327" s="14"/>
      <c r="GD1327" s="14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</row>
    <row r="1328" spans="1:196" s="286" customFormat="1">
      <c r="A1328" s="1"/>
      <c r="B1328" s="2"/>
      <c r="C1328" s="2"/>
      <c r="D1328" s="2"/>
      <c r="E1328" s="5"/>
      <c r="F1328" s="369"/>
      <c r="G1328" s="369"/>
      <c r="I1328" s="5"/>
      <c r="J1328" s="5"/>
      <c r="K1328" s="295"/>
      <c r="L1328" s="5"/>
      <c r="M1328" s="298"/>
      <c r="N1328" s="5"/>
      <c r="O1328" s="298"/>
      <c r="P1328" s="299"/>
      <c r="Q1328" s="5"/>
      <c r="R1328" s="5"/>
      <c r="S1328" s="5"/>
      <c r="T1328" s="5"/>
      <c r="U1328" s="5"/>
      <c r="V1328" s="5"/>
      <c r="W1328" s="5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  <c r="CS1328" s="14"/>
      <c r="CT1328" s="14"/>
      <c r="CU1328" s="14"/>
      <c r="CV1328" s="14"/>
      <c r="CW1328" s="14"/>
      <c r="CX1328" s="14"/>
      <c r="CY1328" s="14"/>
      <c r="CZ1328" s="14"/>
      <c r="DA1328" s="14"/>
      <c r="DB1328" s="14"/>
      <c r="DC1328" s="14"/>
      <c r="DD1328" s="14"/>
      <c r="DE1328" s="14"/>
      <c r="DF1328" s="14"/>
      <c r="DG1328" s="14"/>
      <c r="DH1328" s="14"/>
      <c r="DI1328" s="14"/>
      <c r="DJ1328" s="14"/>
      <c r="DK1328" s="14"/>
      <c r="DL1328" s="14"/>
      <c r="DM1328" s="14"/>
      <c r="DN1328" s="14"/>
      <c r="DO1328" s="14"/>
      <c r="DP1328" s="14"/>
      <c r="DQ1328" s="14"/>
      <c r="DR1328" s="14"/>
      <c r="DS1328" s="14"/>
      <c r="DT1328" s="14"/>
      <c r="DU1328" s="14"/>
      <c r="DV1328" s="14"/>
      <c r="DW1328" s="14"/>
      <c r="DX1328" s="14"/>
      <c r="DY1328" s="14"/>
      <c r="DZ1328" s="14"/>
      <c r="EA1328" s="14"/>
      <c r="EB1328" s="14"/>
      <c r="EC1328" s="14"/>
      <c r="ED1328" s="14"/>
      <c r="EE1328" s="14"/>
      <c r="EF1328" s="14"/>
      <c r="EG1328" s="14"/>
      <c r="EH1328" s="14"/>
      <c r="EI1328" s="14"/>
      <c r="EJ1328" s="14"/>
      <c r="EK1328" s="14"/>
      <c r="EL1328" s="14"/>
      <c r="EM1328" s="14"/>
      <c r="EN1328" s="14"/>
      <c r="EO1328" s="14"/>
      <c r="EP1328" s="14"/>
      <c r="EQ1328" s="14"/>
      <c r="ER1328" s="14"/>
      <c r="ES1328" s="14"/>
      <c r="ET1328" s="14"/>
      <c r="EU1328" s="14"/>
      <c r="EV1328" s="14"/>
      <c r="EW1328" s="14"/>
      <c r="EX1328" s="14"/>
      <c r="EY1328" s="14"/>
      <c r="EZ1328" s="14"/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/>
      <c r="FK1328" s="14"/>
      <c r="FL1328" s="14"/>
      <c r="FM1328" s="14"/>
      <c r="FN1328" s="14"/>
      <c r="FO1328" s="14"/>
      <c r="FP1328" s="14"/>
      <c r="FQ1328" s="14"/>
      <c r="FR1328" s="14"/>
      <c r="FS1328" s="14"/>
      <c r="FT1328" s="14"/>
      <c r="FU1328" s="14"/>
      <c r="FV1328" s="14"/>
      <c r="FW1328" s="14"/>
      <c r="FX1328" s="14"/>
      <c r="FY1328" s="14"/>
      <c r="FZ1328" s="14"/>
      <c r="GA1328" s="14"/>
      <c r="GB1328" s="14"/>
      <c r="GC1328" s="14"/>
      <c r="GD1328" s="14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</row>
    <row r="1329" spans="1:196" s="286" customFormat="1">
      <c r="A1329" s="1"/>
      <c r="B1329" s="2"/>
      <c r="C1329" s="2"/>
      <c r="D1329" s="2"/>
      <c r="E1329" s="5"/>
      <c r="F1329" s="369"/>
      <c r="G1329" s="369"/>
      <c r="I1329" s="5"/>
      <c r="J1329" s="5"/>
      <c r="K1329" s="295"/>
      <c r="L1329" s="5"/>
      <c r="M1329" s="298"/>
      <c r="N1329" s="5"/>
      <c r="O1329" s="298"/>
      <c r="P1329" s="299"/>
      <c r="Q1329" s="5"/>
      <c r="R1329" s="5"/>
      <c r="S1329" s="5"/>
      <c r="T1329" s="5"/>
      <c r="U1329" s="5"/>
      <c r="V1329" s="5"/>
      <c r="W1329" s="5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  <c r="CS1329" s="14"/>
      <c r="CT1329" s="14"/>
      <c r="CU1329" s="14"/>
      <c r="CV1329" s="14"/>
      <c r="CW1329" s="14"/>
      <c r="CX1329" s="14"/>
      <c r="CY1329" s="14"/>
      <c r="CZ1329" s="14"/>
      <c r="DA1329" s="14"/>
      <c r="DB1329" s="14"/>
      <c r="DC1329" s="14"/>
      <c r="DD1329" s="14"/>
      <c r="DE1329" s="14"/>
      <c r="DF1329" s="14"/>
      <c r="DG1329" s="14"/>
      <c r="DH1329" s="14"/>
      <c r="DI1329" s="14"/>
      <c r="DJ1329" s="14"/>
      <c r="DK1329" s="14"/>
      <c r="DL1329" s="14"/>
      <c r="DM1329" s="14"/>
      <c r="DN1329" s="14"/>
      <c r="DO1329" s="14"/>
      <c r="DP1329" s="14"/>
      <c r="DQ1329" s="14"/>
      <c r="DR1329" s="14"/>
      <c r="DS1329" s="14"/>
      <c r="DT1329" s="14"/>
      <c r="DU1329" s="14"/>
      <c r="DV1329" s="14"/>
      <c r="DW1329" s="14"/>
      <c r="DX1329" s="14"/>
      <c r="DY1329" s="14"/>
      <c r="DZ1329" s="14"/>
      <c r="EA1329" s="14"/>
      <c r="EB1329" s="14"/>
      <c r="EC1329" s="14"/>
      <c r="ED1329" s="14"/>
      <c r="EE1329" s="14"/>
      <c r="EF1329" s="14"/>
      <c r="EG1329" s="14"/>
      <c r="EH1329" s="14"/>
      <c r="EI1329" s="14"/>
      <c r="EJ1329" s="14"/>
      <c r="EK1329" s="14"/>
      <c r="EL1329" s="14"/>
      <c r="EM1329" s="14"/>
      <c r="EN1329" s="14"/>
      <c r="EO1329" s="14"/>
      <c r="EP1329" s="14"/>
      <c r="EQ1329" s="14"/>
      <c r="ER1329" s="14"/>
      <c r="ES1329" s="14"/>
      <c r="ET1329" s="14"/>
      <c r="EU1329" s="14"/>
      <c r="EV1329" s="14"/>
      <c r="EW1329" s="14"/>
      <c r="EX1329" s="14"/>
      <c r="EY1329" s="14"/>
      <c r="EZ1329" s="14"/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/>
      <c r="FK1329" s="14"/>
      <c r="FL1329" s="14"/>
      <c r="FM1329" s="14"/>
      <c r="FN1329" s="14"/>
      <c r="FO1329" s="14"/>
      <c r="FP1329" s="14"/>
      <c r="FQ1329" s="14"/>
      <c r="FR1329" s="14"/>
      <c r="FS1329" s="14"/>
      <c r="FT1329" s="14"/>
      <c r="FU1329" s="14"/>
      <c r="FV1329" s="14"/>
      <c r="FW1329" s="14"/>
      <c r="FX1329" s="14"/>
      <c r="FY1329" s="14"/>
      <c r="FZ1329" s="14"/>
      <c r="GA1329" s="14"/>
      <c r="GB1329" s="14"/>
      <c r="GC1329" s="14"/>
      <c r="GD1329" s="14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</row>
    <row r="1330" spans="1:196" s="286" customFormat="1">
      <c r="A1330" s="1"/>
      <c r="B1330" s="2"/>
      <c r="C1330" s="2"/>
      <c r="D1330" s="2"/>
      <c r="E1330" s="5"/>
      <c r="F1330" s="369"/>
      <c r="G1330" s="369"/>
      <c r="I1330" s="5"/>
      <c r="J1330" s="5"/>
      <c r="K1330" s="295"/>
      <c r="L1330" s="5"/>
      <c r="M1330" s="298"/>
      <c r="N1330" s="5"/>
      <c r="O1330" s="298"/>
      <c r="P1330" s="299"/>
      <c r="Q1330" s="5"/>
      <c r="R1330" s="5"/>
      <c r="S1330" s="5"/>
      <c r="T1330" s="5"/>
      <c r="U1330" s="5"/>
      <c r="V1330" s="5"/>
      <c r="W1330" s="5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  <c r="CZ1330" s="14"/>
      <c r="DA1330" s="14"/>
      <c r="DB1330" s="14"/>
      <c r="DC1330" s="14"/>
      <c r="DD1330" s="14"/>
      <c r="DE1330" s="14"/>
      <c r="DF1330" s="14"/>
      <c r="DG1330" s="14"/>
      <c r="DH1330" s="14"/>
      <c r="DI1330" s="14"/>
      <c r="DJ1330" s="14"/>
      <c r="DK1330" s="14"/>
      <c r="DL1330" s="14"/>
      <c r="DM1330" s="14"/>
      <c r="DN1330" s="14"/>
      <c r="DO1330" s="14"/>
      <c r="DP1330" s="14"/>
      <c r="DQ1330" s="14"/>
      <c r="DR1330" s="14"/>
      <c r="DS1330" s="14"/>
      <c r="DT1330" s="14"/>
      <c r="DU1330" s="14"/>
      <c r="DV1330" s="14"/>
      <c r="DW1330" s="14"/>
      <c r="DX1330" s="14"/>
      <c r="DY1330" s="14"/>
      <c r="DZ1330" s="14"/>
      <c r="EA1330" s="14"/>
      <c r="EB1330" s="14"/>
      <c r="EC1330" s="14"/>
      <c r="ED1330" s="14"/>
      <c r="EE1330" s="14"/>
      <c r="EF1330" s="14"/>
      <c r="EG1330" s="14"/>
      <c r="EH1330" s="14"/>
      <c r="EI1330" s="14"/>
      <c r="EJ1330" s="14"/>
      <c r="EK1330" s="14"/>
      <c r="EL1330" s="14"/>
      <c r="EM1330" s="14"/>
      <c r="EN1330" s="14"/>
      <c r="EO1330" s="14"/>
      <c r="EP1330" s="14"/>
      <c r="EQ1330" s="14"/>
      <c r="ER1330" s="14"/>
      <c r="ES1330" s="14"/>
      <c r="ET1330" s="14"/>
      <c r="EU1330" s="14"/>
      <c r="EV1330" s="14"/>
      <c r="EW1330" s="14"/>
      <c r="EX1330" s="14"/>
      <c r="EY1330" s="14"/>
      <c r="EZ1330" s="14"/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/>
      <c r="FK1330" s="14"/>
      <c r="FL1330" s="14"/>
      <c r="FM1330" s="14"/>
      <c r="FN1330" s="14"/>
      <c r="FO1330" s="14"/>
      <c r="FP1330" s="14"/>
      <c r="FQ1330" s="14"/>
      <c r="FR1330" s="14"/>
      <c r="FS1330" s="14"/>
      <c r="FT1330" s="14"/>
      <c r="FU1330" s="14"/>
      <c r="FV1330" s="14"/>
      <c r="FW1330" s="14"/>
      <c r="FX1330" s="14"/>
      <c r="FY1330" s="14"/>
      <c r="FZ1330" s="14"/>
      <c r="GA1330" s="14"/>
      <c r="GB1330" s="14"/>
      <c r="GC1330" s="14"/>
      <c r="GD1330" s="14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</row>
    <row r="1331" spans="1:196" s="286" customFormat="1">
      <c r="A1331" s="1"/>
      <c r="B1331" s="2"/>
      <c r="C1331" s="2"/>
      <c r="D1331" s="2"/>
      <c r="E1331" s="5"/>
      <c r="F1331" s="369"/>
      <c r="G1331" s="369"/>
      <c r="I1331" s="5"/>
      <c r="J1331" s="5"/>
      <c r="K1331" s="295"/>
      <c r="L1331" s="5"/>
      <c r="M1331" s="298"/>
      <c r="N1331" s="5"/>
      <c r="O1331" s="298"/>
      <c r="P1331" s="299"/>
      <c r="Q1331" s="5"/>
      <c r="R1331" s="5"/>
      <c r="S1331" s="5"/>
      <c r="T1331" s="5"/>
      <c r="U1331" s="5"/>
      <c r="V1331" s="5"/>
      <c r="W1331" s="5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  <c r="CS1331" s="14"/>
      <c r="CT1331" s="14"/>
      <c r="CU1331" s="14"/>
      <c r="CV1331" s="14"/>
      <c r="CW1331" s="14"/>
      <c r="CX1331" s="14"/>
      <c r="CY1331" s="14"/>
      <c r="CZ1331" s="14"/>
      <c r="DA1331" s="14"/>
      <c r="DB1331" s="14"/>
      <c r="DC1331" s="14"/>
      <c r="DD1331" s="14"/>
      <c r="DE1331" s="14"/>
      <c r="DF1331" s="14"/>
      <c r="DG1331" s="14"/>
      <c r="DH1331" s="14"/>
      <c r="DI1331" s="14"/>
      <c r="DJ1331" s="14"/>
      <c r="DK1331" s="14"/>
      <c r="DL1331" s="14"/>
      <c r="DM1331" s="14"/>
      <c r="DN1331" s="14"/>
      <c r="DO1331" s="14"/>
      <c r="DP1331" s="14"/>
      <c r="DQ1331" s="14"/>
      <c r="DR1331" s="14"/>
      <c r="DS1331" s="14"/>
      <c r="DT1331" s="14"/>
      <c r="DU1331" s="14"/>
      <c r="DV1331" s="14"/>
      <c r="DW1331" s="14"/>
      <c r="DX1331" s="14"/>
      <c r="DY1331" s="14"/>
      <c r="DZ1331" s="14"/>
      <c r="EA1331" s="14"/>
      <c r="EB1331" s="14"/>
      <c r="EC1331" s="14"/>
      <c r="ED1331" s="14"/>
      <c r="EE1331" s="14"/>
      <c r="EF1331" s="14"/>
      <c r="EG1331" s="14"/>
      <c r="EH1331" s="14"/>
      <c r="EI1331" s="14"/>
      <c r="EJ1331" s="14"/>
      <c r="EK1331" s="14"/>
      <c r="EL1331" s="14"/>
      <c r="EM1331" s="14"/>
      <c r="EN1331" s="14"/>
      <c r="EO1331" s="14"/>
      <c r="EP1331" s="14"/>
      <c r="EQ1331" s="14"/>
      <c r="ER1331" s="14"/>
      <c r="ES1331" s="14"/>
      <c r="ET1331" s="14"/>
      <c r="EU1331" s="14"/>
      <c r="EV1331" s="14"/>
      <c r="EW1331" s="14"/>
      <c r="EX1331" s="14"/>
      <c r="EY1331" s="14"/>
      <c r="EZ1331" s="14"/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/>
      <c r="FK1331" s="14"/>
      <c r="FL1331" s="14"/>
      <c r="FM1331" s="14"/>
      <c r="FN1331" s="14"/>
      <c r="FO1331" s="14"/>
      <c r="FP1331" s="14"/>
      <c r="FQ1331" s="14"/>
      <c r="FR1331" s="14"/>
      <c r="FS1331" s="14"/>
      <c r="FT1331" s="14"/>
      <c r="FU1331" s="14"/>
      <c r="FV1331" s="14"/>
      <c r="FW1331" s="14"/>
      <c r="FX1331" s="14"/>
      <c r="FY1331" s="14"/>
      <c r="FZ1331" s="14"/>
      <c r="GA1331" s="14"/>
      <c r="GB1331" s="14"/>
      <c r="GC1331" s="14"/>
      <c r="GD1331" s="14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</row>
    <row r="1332" spans="1:196" s="286" customFormat="1">
      <c r="A1332" s="1"/>
      <c r="B1332" s="2"/>
      <c r="C1332" s="2"/>
      <c r="D1332" s="2"/>
      <c r="E1332" s="5"/>
      <c r="F1332" s="369"/>
      <c r="G1332" s="369"/>
      <c r="I1332" s="5"/>
      <c r="J1332" s="5"/>
      <c r="K1332" s="295"/>
      <c r="L1332" s="5"/>
      <c r="M1332" s="298"/>
      <c r="N1332" s="5"/>
      <c r="O1332" s="298"/>
      <c r="P1332" s="299"/>
      <c r="Q1332" s="5"/>
      <c r="R1332" s="5"/>
      <c r="S1332" s="5"/>
      <c r="T1332" s="5"/>
      <c r="U1332" s="5"/>
      <c r="V1332" s="5"/>
      <c r="W1332" s="5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  <c r="CS1332" s="14"/>
      <c r="CT1332" s="14"/>
      <c r="CU1332" s="14"/>
      <c r="CV1332" s="14"/>
      <c r="CW1332" s="14"/>
      <c r="CX1332" s="14"/>
      <c r="CY1332" s="14"/>
      <c r="CZ1332" s="14"/>
      <c r="DA1332" s="14"/>
      <c r="DB1332" s="14"/>
      <c r="DC1332" s="14"/>
      <c r="DD1332" s="14"/>
      <c r="DE1332" s="14"/>
      <c r="DF1332" s="14"/>
      <c r="DG1332" s="14"/>
      <c r="DH1332" s="14"/>
      <c r="DI1332" s="14"/>
      <c r="DJ1332" s="14"/>
      <c r="DK1332" s="14"/>
      <c r="DL1332" s="14"/>
      <c r="DM1332" s="14"/>
      <c r="DN1332" s="14"/>
      <c r="DO1332" s="14"/>
      <c r="DP1332" s="14"/>
      <c r="DQ1332" s="14"/>
      <c r="DR1332" s="14"/>
      <c r="DS1332" s="14"/>
      <c r="DT1332" s="14"/>
      <c r="DU1332" s="14"/>
      <c r="DV1332" s="14"/>
      <c r="DW1332" s="14"/>
      <c r="DX1332" s="14"/>
      <c r="DY1332" s="14"/>
      <c r="DZ1332" s="14"/>
      <c r="EA1332" s="14"/>
      <c r="EB1332" s="14"/>
      <c r="EC1332" s="14"/>
      <c r="ED1332" s="14"/>
      <c r="EE1332" s="14"/>
      <c r="EF1332" s="14"/>
      <c r="EG1332" s="14"/>
      <c r="EH1332" s="14"/>
      <c r="EI1332" s="14"/>
      <c r="EJ1332" s="14"/>
      <c r="EK1332" s="14"/>
      <c r="EL1332" s="14"/>
      <c r="EM1332" s="14"/>
      <c r="EN1332" s="14"/>
      <c r="EO1332" s="14"/>
      <c r="EP1332" s="14"/>
      <c r="EQ1332" s="14"/>
      <c r="ER1332" s="14"/>
      <c r="ES1332" s="14"/>
      <c r="ET1332" s="14"/>
      <c r="EU1332" s="14"/>
      <c r="EV1332" s="14"/>
      <c r="EW1332" s="14"/>
      <c r="EX1332" s="14"/>
      <c r="EY1332" s="14"/>
      <c r="EZ1332" s="14"/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/>
      <c r="FK1332" s="14"/>
      <c r="FL1332" s="14"/>
      <c r="FM1332" s="14"/>
      <c r="FN1332" s="14"/>
      <c r="FO1332" s="14"/>
      <c r="FP1332" s="14"/>
      <c r="FQ1332" s="14"/>
      <c r="FR1332" s="14"/>
      <c r="FS1332" s="14"/>
      <c r="FT1332" s="14"/>
      <c r="FU1332" s="14"/>
      <c r="FV1332" s="14"/>
      <c r="FW1332" s="14"/>
      <c r="FX1332" s="14"/>
      <c r="FY1332" s="14"/>
      <c r="FZ1332" s="14"/>
      <c r="GA1332" s="14"/>
      <c r="GB1332" s="14"/>
      <c r="GC1332" s="14"/>
      <c r="GD1332" s="14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</row>
    <row r="1333" spans="1:196" s="286" customFormat="1">
      <c r="A1333" s="1"/>
      <c r="B1333" s="2"/>
      <c r="C1333" s="2"/>
      <c r="D1333" s="2"/>
      <c r="E1333" s="5"/>
      <c r="F1333" s="369"/>
      <c r="G1333" s="369"/>
      <c r="I1333" s="5"/>
      <c r="J1333" s="5"/>
      <c r="K1333" s="295"/>
      <c r="L1333" s="5"/>
      <c r="M1333" s="298"/>
      <c r="N1333" s="5"/>
      <c r="O1333" s="298"/>
      <c r="P1333" s="299"/>
      <c r="Q1333" s="5"/>
      <c r="R1333" s="5"/>
      <c r="S1333" s="5"/>
      <c r="T1333" s="5"/>
      <c r="U1333" s="5"/>
      <c r="V1333" s="5"/>
      <c r="W1333" s="5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  <c r="CZ1333" s="14"/>
      <c r="DA1333" s="14"/>
      <c r="DB1333" s="14"/>
      <c r="DC1333" s="14"/>
      <c r="DD1333" s="14"/>
      <c r="DE1333" s="14"/>
      <c r="DF1333" s="14"/>
      <c r="DG1333" s="14"/>
      <c r="DH1333" s="14"/>
      <c r="DI1333" s="14"/>
      <c r="DJ1333" s="14"/>
      <c r="DK1333" s="14"/>
      <c r="DL1333" s="14"/>
      <c r="DM1333" s="14"/>
      <c r="DN1333" s="14"/>
      <c r="DO1333" s="14"/>
      <c r="DP1333" s="14"/>
      <c r="DQ1333" s="14"/>
      <c r="DR1333" s="14"/>
      <c r="DS1333" s="14"/>
      <c r="DT1333" s="14"/>
      <c r="DU1333" s="14"/>
      <c r="DV1333" s="14"/>
      <c r="DW1333" s="14"/>
      <c r="DX1333" s="14"/>
      <c r="DY1333" s="14"/>
      <c r="DZ1333" s="14"/>
      <c r="EA1333" s="14"/>
      <c r="EB1333" s="14"/>
      <c r="EC1333" s="14"/>
      <c r="ED1333" s="14"/>
      <c r="EE1333" s="14"/>
      <c r="EF1333" s="14"/>
      <c r="EG1333" s="14"/>
      <c r="EH1333" s="14"/>
      <c r="EI1333" s="14"/>
      <c r="EJ1333" s="14"/>
      <c r="EK1333" s="14"/>
      <c r="EL1333" s="14"/>
      <c r="EM1333" s="14"/>
      <c r="EN1333" s="14"/>
      <c r="EO1333" s="14"/>
      <c r="EP1333" s="14"/>
      <c r="EQ1333" s="14"/>
      <c r="ER1333" s="14"/>
      <c r="ES1333" s="14"/>
      <c r="ET1333" s="14"/>
      <c r="EU1333" s="14"/>
      <c r="EV1333" s="14"/>
      <c r="EW1333" s="14"/>
      <c r="EX1333" s="14"/>
      <c r="EY1333" s="14"/>
      <c r="EZ1333" s="14"/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/>
      <c r="FK1333" s="14"/>
      <c r="FL1333" s="14"/>
      <c r="FM1333" s="14"/>
      <c r="FN1333" s="14"/>
      <c r="FO1333" s="14"/>
      <c r="FP1333" s="14"/>
      <c r="FQ1333" s="14"/>
      <c r="FR1333" s="14"/>
      <c r="FS1333" s="14"/>
      <c r="FT1333" s="14"/>
      <c r="FU1333" s="14"/>
      <c r="FV1333" s="14"/>
      <c r="FW1333" s="14"/>
      <c r="FX1333" s="14"/>
      <c r="FY1333" s="14"/>
      <c r="FZ1333" s="14"/>
      <c r="GA1333" s="14"/>
      <c r="GB1333" s="14"/>
      <c r="GC1333" s="14"/>
      <c r="GD1333" s="14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</row>
    <row r="1334" spans="1:196" s="286" customFormat="1">
      <c r="A1334" s="1"/>
      <c r="B1334" s="2"/>
      <c r="C1334" s="2"/>
      <c r="D1334" s="2"/>
      <c r="E1334" s="5"/>
      <c r="F1334" s="369"/>
      <c r="G1334" s="369"/>
      <c r="I1334" s="5"/>
      <c r="J1334" s="5"/>
      <c r="K1334" s="295"/>
      <c r="L1334" s="5"/>
      <c r="M1334" s="298"/>
      <c r="N1334" s="5"/>
      <c r="O1334" s="298"/>
      <c r="P1334" s="299"/>
      <c r="Q1334" s="5"/>
      <c r="R1334" s="5"/>
      <c r="S1334" s="5"/>
      <c r="T1334" s="5"/>
      <c r="U1334" s="5"/>
      <c r="V1334" s="5"/>
      <c r="W1334" s="5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  <c r="CS1334" s="14"/>
      <c r="CT1334" s="14"/>
      <c r="CU1334" s="14"/>
      <c r="CV1334" s="14"/>
      <c r="CW1334" s="14"/>
      <c r="CX1334" s="14"/>
      <c r="CY1334" s="14"/>
      <c r="CZ1334" s="14"/>
      <c r="DA1334" s="14"/>
      <c r="DB1334" s="14"/>
      <c r="DC1334" s="14"/>
      <c r="DD1334" s="14"/>
      <c r="DE1334" s="14"/>
      <c r="DF1334" s="14"/>
      <c r="DG1334" s="14"/>
      <c r="DH1334" s="14"/>
      <c r="DI1334" s="14"/>
      <c r="DJ1334" s="14"/>
      <c r="DK1334" s="14"/>
      <c r="DL1334" s="14"/>
      <c r="DM1334" s="14"/>
      <c r="DN1334" s="14"/>
      <c r="DO1334" s="14"/>
      <c r="DP1334" s="14"/>
      <c r="DQ1334" s="14"/>
      <c r="DR1334" s="14"/>
      <c r="DS1334" s="14"/>
      <c r="DT1334" s="14"/>
      <c r="DU1334" s="14"/>
      <c r="DV1334" s="14"/>
      <c r="DW1334" s="14"/>
      <c r="DX1334" s="14"/>
      <c r="DY1334" s="14"/>
      <c r="DZ1334" s="14"/>
      <c r="EA1334" s="14"/>
      <c r="EB1334" s="14"/>
      <c r="EC1334" s="14"/>
      <c r="ED1334" s="14"/>
      <c r="EE1334" s="14"/>
      <c r="EF1334" s="14"/>
      <c r="EG1334" s="14"/>
      <c r="EH1334" s="14"/>
      <c r="EI1334" s="14"/>
      <c r="EJ1334" s="14"/>
      <c r="EK1334" s="14"/>
      <c r="EL1334" s="14"/>
      <c r="EM1334" s="14"/>
      <c r="EN1334" s="14"/>
      <c r="EO1334" s="14"/>
      <c r="EP1334" s="14"/>
      <c r="EQ1334" s="14"/>
      <c r="ER1334" s="14"/>
      <c r="ES1334" s="14"/>
      <c r="ET1334" s="14"/>
      <c r="EU1334" s="14"/>
      <c r="EV1334" s="14"/>
      <c r="EW1334" s="14"/>
      <c r="EX1334" s="14"/>
      <c r="EY1334" s="14"/>
      <c r="EZ1334" s="14"/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/>
      <c r="FK1334" s="14"/>
      <c r="FL1334" s="14"/>
      <c r="FM1334" s="14"/>
      <c r="FN1334" s="14"/>
      <c r="FO1334" s="14"/>
      <c r="FP1334" s="14"/>
      <c r="FQ1334" s="14"/>
      <c r="FR1334" s="14"/>
      <c r="FS1334" s="14"/>
      <c r="FT1334" s="14"/>
      <c r="FU1334" s="14"/>
      <c r="FV1334" s="14"/>
      <c r="FW1334" s="14"/>
      <c r="FX1334" s="14"/>
      <c r="FY1334" s="14"/>
      <c r="FZ1334" s="14"/>
      <c r="GA1334" s="14"/>
      <c r="GB1334" s="14"/>
      <c r="GC1334" s="14"/>
      <c r="GD1334" s="14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</row>
    <row r="1335" spans="1:196" s="286" customFormat="1">
      <c r="A1335" s="1"/>
      <c r="B1335" s="2"/>
      <c r="C1335" s="2"/>
      <c r="D1335" s="2"/>
      <c r="E1335" s="5"/>
      <c r="F1335" s="369"/>
      <c r="G1335" s="369"/>
      <c r="I1335" s="5"/>
      <c r="J1335" s="5"/>
      <c r="K1335" s="295"/>
      <c r="L1335" s="5"/>
      <c r="M1335" s="298"/>
      <c r="N1335" s="5"/>
      <c r="O1335" s="298"/>
      <c r="P1335" s="299"/>
      <c r="Q1335" s="5"/>
      <c r="R1335" s="5"/>
      <c r="S1335" s="5"/>
      <c r="T1335" s="5"/>
      <c r="U1335" s="5"/>
      <c r="V1335" s="5"/>
      <c r="W1335" s="5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  <c r="CS1335" s="14"/>
      <c r="CT1335" s="14"/>
      <c r="CU1335" s="14"/>
      <c r="CV1335" s="14"/>
      <c r="CW1335" s="14"/>
      <c r="CX1335" s="14"/>
      <c r="CY1335" s="14"/>
      <c r="CZ1335" s="14"/>
      <c r="DA1335" s="14"/>
      <c r="DB1335" s="14"/>
      <c r="DC1335" s="14"/>
      <c r="DD1335" s="14"/>
      <c r="DE1335" s="14"/>
      <c r="DF1335" s="14"/>
      <c r="DG1335" s="14"/>
      <c r="DH1335" s="14"/>
      <c r="DI1335" s="14"/>
      <c r="DJ1335" s="14"/>
      <c r="DK1335" s="14"/>
      <c r="DL1335" s="14"/>
      <c r="DM1335" s="14"/>
      <c r="DN1335" s="14"/>
      <c r="DO1335" s="14"/>
      <c r="DP1335" s="14"/>
      <c r="DQ1335" s="14"/>
      <c r="DR1335" s="14"/>
      <c r="DS1335" s="14"/>
      <c r="DT1335" s="14"/>
      <c r="DU1335" s="14"/>
      <c r="DV1335" s="14"/>
      <c r="DW1335" s="14"/>
      <c r="DX1335" s="14"/>
      <c r="DY1335" s="14"/>
      <c r="DZ1335" s="14"/>
      <c r="EA1335" s="14"/>
      <c r="EB1335" s="14"/>
      <c r="EC1335" s="14"/>
      <c r="ED1335" s="14"/>
      <c r="EE1335" s="14"/>
      <c r="EF1335" s="14"/>
      <c r="EG1335" s="14"/>
      <c r="EH1335" s="14"/>
      <c r="EI1335" s="14"/>
      <c r="EJ1335" s="14"/>
      <c r="EK1335" s="14"/>
      <c r="EL1335" s="14"/>
      <c r="EM1335" s="14"/>
      <c r="EN1335" s="14"/>
      <c r="EO1335" s="14"/>
      <c r="EP1335" s="14"/>
      <c r="EQ1335" s="14"/>
      <c r="ER1335" s="14"/>
      <c r="ES1335" s="14"/>
      <c r="ET1335" s="14"/>
      <c r="EU1335" s="14"/>
      <c r="EV1335" s="14"/>
      <c r="EW1335" s="14"/>
      <c r="EX1335" s="14"/>
      <c r="EY1335" s="14"/>
      <c r="EZ1335" s="14"/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/>
      <c r="FK1335" s="14"/>
      <c r="FL1335" s="14"/>
      <c r="FM1335" s="14"/>
      <c r="FN1335" s="14"/>
      <c r="FO1335" s="14"/>
      <c r="FP1335" s="14"/>
      <c r="FQ1335" s="14"/>
      <c r="FR1335" s="14"/>
      <c r="FS1335" s="14"/>
      <c r="FT1335" s="14"/>
      <c r="FU1335" s="14"/>
      <c r="FV1335" s="14"/>
      <c r="FW1335" s="14"/>
      <c r="FX1335" s="14"/>
      <c r="FY1335" s="14"/>
      <c r="FZ1335" s="14"/>
      <c r="GA1335" s="14"/>
      <c r="GB1335" s="14"/>
      <c r="GC1335" s="14"/>
      <c r="GD1335" s="14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</row>
    <row r="1336" spans="1:196" s="286" customFormat="1">
      <c r="A1336" s="1"/>
      <c r="B1336" s="2"/>
      <c r="C1336" s="2"/>
      <c r="D1336" s="2"/>
      <c r="E1336" s="5"/>
      <c r="F1336" s="369"/>
      <c r="G1336" s="369"/>
      <c r="I1336" s="5"/>
      <c r="J1336" s="5"/>
      <c r="K1336" s="295"/>
      <c r="L1336" s="5"/>
      <c r="M1336" s="298"/>
      <c r="N1336" s="5"/>
      <c r="O1336" s="298"/>
      <c r="P1336" s="299"/>
      <c r="Q1336" s="5"/>
      <c r="R1336" s="5"/>
      <c r="S1336" s="5"/>
      <c r="T1336" s="5"/>
      <c r="U1336" s="5"/>
      <c r="V1336" s="5"/>
      <c r="W1336" s="5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  <c r="CZ1336" s="14"/>
      <c r="DA1336" s="14"/>
      <c r="DB1336" s="14"/>
      <c r="DC1336" s="14"/>
      <c r="DD1336" s="14"/>
      <c r="DE1336" s="14"/>
      <c r="DF1336" s="14"/>
      <c r="DG1336" s="14"/>
      <c r="DH1336" s="14"/>
      <c r="DI1336" s="14"/>
      <c r="DJ1336" s="14"/>
      <c r="DK1336" s="14"/>
      <c r="DL1336" s="14"/>
      <c r="DM1336" s="14"/>
      <c r="DN1336" s="14"/>
      <c r="DO1336" s="14"/>
      <c r="DP1336" s="14"/>
      <c r="DQ1336" s="14"/>
      <c r="DR1336" s="14"/>
      <c r="DS1336" s="14"/>
      <c r="DT1336" s="14"/>
      <c r="DU1336" s="14"/>
      <c r="DV1336" s="14"/>
      <c r="DW1336" s="14"/>
      <c r="DX1336" s="14"/>
      <c r="DY1336" s="14"/>
      <c r="DZ1336" s="14"/>
      <c r="EA1336" s="14"/>
      <c r="EB1336" s="14"/>
      <c r="EC1336" s="14"/>
      <c r="ED1336" s="14"/>
      <c r="EE1336" s="14"/>
      <c r="EF1336" s="14"/>
      <c r="EG1336" s="14"/>
      <c r="EH1336" s="14"/>
      <c r="EI1336" s="14"/>
      <c r="EJ1336" s="14"/>
      <c r="EK1336" s="14"/>
      <c r="EL1336" s="14"/>
      <c r="EM1336" s="14"/>
      <c r="EN1336" s="14"/>
      <c r="EO1336" s="14"/>
      <c r="EP1336" s="14"/>
      <c r="EQ1336" s="14"/>
      <c r="ER1336" s="14"/>
      <c r="ES1336" s="14"/>
      <c r="ET1336" s="14"/>
      <c r="EU1336" s="14"/>
      <c r="EV1336" s="14"/>
      <c r="EW1336" s="14"/>
      <c r="EX1336" s="14"/>
      <c r="EY1336" s="14"/>
      <c r="EZ1336" s="14"/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/>
      <c r="FK1336" s="14"/>
      <c r="FL1336" s="14"/>
      <c r="FM1336" s="14"/>
      <c r="FN1336" s="14"/>
      <c r="FO1336" s="14"/>
      <c r="FP1336" s="14"/>
      <c r="FQ1336" s="14"/>
      <c r="FR1336" s="14"/>
      <c r="FS1336" s="14"/>
      <c r="FT1336" s="14"/>
      <c r="FU1336" s="14"/>
      <c r="FV1336" s="14"/>
      <c r="FW1336" s="14"/>
      <c r="FX1336" s="14"/>
      <c r="FY1336" s="14"/>
      <c r="FZ1336" s="14"/>
      <c r="GA1336" s="14"/>
      <c r="GB1336" s="14"/>
      <c r="GC1336" s="14"/>
      <c r="GD1336" s="14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</row>
    <row r="1337" spans="1:196" s="286" customFormat="1">
      <c r="A1337" s="1"/>
      <c r="B1337" s="2"/>
      <c r="C1337" s="2"/>
      <c r="D1337" s="2"/>
      <c r="E1337" s="5"/>
      <c r="F1337" s="369"/>
      <c r="G1337" s="369"/>
      <c r="I1337" s="5"/>
      <c r="J1337" s="5"/>
      <c r="K1337" s="295"/>
      <c r="L1337" s="5"/>
      <c r="M1337" s="298"/>
      <c r="N1337" s="5"/>
      <c r="O1337" s="298"/>
      <c r="P1337" s="299"/>
      <c r="Q1337" s="5"/>
      <c r="R1337" s="5"/>
      <c r="S1337" s="5"/>
      <c r="T1337" s="5"/>
      <c r="U1337" s="5"/>
      <c r="V1337" s="5"/>
      <c r="W1337" s="5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/>
      <c r="CZ1337" s="14"/>
      <c r="DA1337" s="14"/>
      <c r="DB1337" s="14"/>
      <c r="DC1337" s="14"/>
      <c r="DD1337" s="14"/>
      <c r="DE1337" s="14"/>
      <c r="DF1337" s="14"/>
      <c r="DG1337" s="14"/>
      <c r="DH1337" s="14"/>
      <c r="DI1337" s="14"/>
      <c r="DJ1337" s="14"/>
      <c r="DK1337" s="14"/>
      <c r="DL1337" s="14"/>
      <c r="DM1337" s="14"/>
      <c r="DN1337" s="14"/>
      <c r="DO1337" s="14"/>
      <c r="DP1337" s="14"/>
      <c r="DQ1337" s="14"/>
      <c r="DR1337" s="14"/>
      <c r="DS1337" s="14"/>
      <c r="DT1337" s="14"/>
      <c r="DU1337" s="14"/>
      <c r="DV1337" s="14"/>
      <c r="DW1337" s="14"/>
      <c r="DX1337" s="14"/>
      <c r="DY1337" s="14"/>
      <c r="DZ1337" s="14"/>
      <c r="EA1337" s="14"/>
      <c r="EB1337" s="14"/>
      <c r="EC1337" s="14"/>
      <c r="ED1337" s="14"/>
      <c r="EE1337" s="14"/>
      <c r="EF1337" s="14"/>
      <c r="EG1337" s="14"/>
      <c r="EH1337" s="14"/>
      <c r="EI1337" s="14"/>
      <c r="EJ1337" s="14"/>
      <c r="EK1337" s="14"/>
      <c r="EL1337" s="14"/>
      <c r="EM1337" s="14"/>
      <c r="EN1337" s="14"/>
      <c r="EO1337" s="14"/>
      <c r="EP1337" s="14"/>
      <c r="EQ1337" s="14"/>
      <c r="ER1337" s="14"/>
      <c r="ES1337" s="14"/>
      <c r="ET1337" s="14"/>
      <c r="EU1337" s="14"/>
      <c r="EV1337" s="14"/>
      <c r="EW1337" s="14"/>
      <c r="EX1337" s="14"/>
      <c r="EY1337" s="14"/>
      <c r="EZ1337" s="14"/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/>
      <c r="FK1337" s="14"/>
      <c r="FL1337" s="14"/>
      <c r="FM1337" s="14"/>
      <c r="FN1337" s="14"/>
      <c r="FO1337" s="14"/>
      <c r="FP1337" s="14"/>
      <c r="FQ1337" s="14"/>
      <c r="FR1337" s="14"/>
      <c r="FS1337" s="14"/>
      <c r="FT1337" s="14"/>
      <c r="FU1337" s="14"/>
      <c r="FV1337" s="14"/>
      <c r="FW1337" s="14"/>
      <c r="FX1337" s="14"/>
      <c r="FY1337" s="14"/>
      <c r="FZ1337" s="14"/>
      <c r="GA1337" s="14"/>
      <c r="GB1337" s="14"/>
      <c r="GC1337" s="14"/>
      <c r="GD1337" s="14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</row>
    <row r="1338" spans="1:196" s="286" customFormat="1">
      <c r="A1338" s="1"/>
      <c r="B1338" s="2"/>
      <c r="C1338" s="2"/>
      <c r="D1338" s="2"/>
      <c r="E1338" s="5"/>
      <c r="F1338" s="369"/>
      <c r="G1338" s="369"/>
      <c r="I1338" s="5"/>
      <c r="J1338" s="5"/>
      <c r="K1338" s="295"/>
      <c r="L1338" s="5"/>
      <c r="M1338" s="298"/>
      <c r="N1338" s="5"/>
      <c r="O1338" s="298"/>
      <c r="P1338" s="299"/>
      <c r="Q1338" s="5"/>
      <c r="R1338" s="5"/>
      <c r="S1338" s="5"/>
      <c r="T1338" s="5"/>
      <c r="U1338" s="5"/>
      <c r="V1338" s="5"/>
      <c r="W1338" s="5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  <c r="CS1338" s="14"/>
      <c r="CT1338" s="14"/>
      <c r="CU1338" s="14"/>
      <c r="CV1338" s="14"/>
      <c r="CW1338" s="14"/>
      <c r="CX1338" s="14"/>
      <c r="CY1338" s="14"/>
      <c r="CZ1338" s="14"/>
      <c r="DA1338" s="14"/>
      <c r="DB1338" s="14"/>
      <c r="DC1338" s="14"/>
      <c r="DD1338" s="14"/>
      <c r="DE1338" s="14"/>
      <c r="DF1338" s="14"/>
      <c r="DG1338" s="14"/>
      <c r="DH1338" s="14"/>
      <c r="DI1338" s="14"/>
      <c r="DJ1338" s="14"/>
      <c r="DK1338" s="14"/>
      <c r="DL1338" s="14"/>
      <c r="DM1338" s="14"/>
      <c r="DN1338" s="14"/>
      <c r="DO1338" s="14"/>
      <c r="DP1338" s="14"/>
      <c r="DQ1338" s="14"/>
      <c r="DR1338" s="14"/>
      <c r="DS1338" s="14"/>
      <c r="DT1338" s="14"/>
      <c r="DU1338" s="14"/>
      <c r="DV1338" s="14"/>
      <c r="DW1338" s="14"/>
      <c r="DX1338" s="14"/>
      <c r="DY1338" s="14"/>
      <c r="DZ1338" s="14"/>
      <c r="EA1338" s="14"/>
      <c r="EB1338" s="14"/>
      <c r="EC1338" s="14"/>
      <c r="ED1338" s="14"/>
      <c r="EE1338" s="14"/>
      <c r="EF1338" s="14"/>
      <c r="EG1338" s="14"/>
      <c r="EH1338" s="14"/>
      <c r="EI1338" s="14"/>
      <c r="EJ1338" s="14"/>
      <c r="EK1338" s="14"/>
      <c r="EL1338" s="14"/>
      <c r="EM1338" s="14"/>
      <c r="EN1338" s="14"/>
      <c r="EO1338" s="14"/>
      <c r="EP1338" s="14"/>
      <c r="EQ1338" s="14"/>
      <c r="ER1338" s="14"/>
      <c r="ES1338" s="14"/>
      <c r="ET1338" s="14"/>
      <c r="EU1338" s="14"/>
      <c r="EV1338" s="14"/>
      <c r="EW1338" s="14"/>
      <c r="EX1338" s="14"/>
      <c r="EY1338" s="14"/>
      <c r="EZ1338" s="14"/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/>
      <c r="FK1338" s="14"/>
      <c r="FL1338" s="14"/>
      <c r="FM1338" s="14"/>
      <c r="FN1338" s="14"/>
      <c r="FO1338" s="14"/>
      <c r="FP1338" s="14"/>
      <c r="FQ1338" s="14"/>
      <c r="FR1338" s="14"/>
      <c r="FS1338" s="14"/>
      <c r="FT1338" s="14"/>
      <c r="FU1338" s="14"/>
      <c r="FV1338" s="14"/>
      <c r="FW1338" s="14"/>
      <c r="FX1338" s="14"/>
      <c r="FY1338" s="14"/>
      <c r="FZ1338" s="14"/>
      <c r="GA1338" s="14"/>
      <c r="GB1338" s="14"/>
      <c r="GC1338" s="14"/>
      <c r="GD1338" s="14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</row>
    <row r="1339" spans="1:196" s="286" customFormat="1">
      <c r="A1339" s="1"/>
      <c r="B1339" s="2"/>
      <c r="C1339" s="2"/>
      <c r="D1339" s="2"/>
      <c r="E1339" s="5"/>
      <c r="F1339" s="369"/>
      <c r="G1339" s="369"/>
      <c r="I1339" s="5"/>
      <c r="J1339" s="5"/>
      <c r="K1339" s="295"/>
      <c r="L1339" s="5"/>
      <c r="M1339" s="298"/>
      <c r="N1339" s="5"/>
      <c r="O1339" s="298"/>
      <c r="P1339" s="299"/>
      <c r="Q1339" s="5"/>
      <c r="R1339" s="5"/>
      <c r="S1339" s="5"/>
      <c r="T1339" s="5"/>
      <c r="U1339" s="5"/>
      <c r="V1339" s="5"/>
      <c r="W1339" s="5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  <c r="CS1339" s="14"/>
      <c r="CT1339" s="14"/>
      <c r="CU1339" s="14"/>
      <c r="CV1339" s="14"/>
      <c r="CW1339" s="14"/>
      <c r="CX1339" s="14"/>
      <c r="CY1339" s="14"/>
      <c r="CZ1339" s="14"/>
      <c r="DA1339" s="14"/>
      <c r="DB1339" s="14"/>
      <c r="DC1339" s="14"/>
      <c r="DD1339" s="14"/>
      <c r="DE1339" s="14"/>
      <c r="DF1339" s="14"/>
      <c r="DG1339" s="14"/>
      <c r="DH1339" s="14"/>
      <c r="DI1339" s="14"/>
      <c r="DJ1339" s="14"/>
      <c r="DK1339" s="14"/>
      <c r="DL1339" s="14"/>
      <c r="DM1339" s="14"/>
      <c r="DN1339" s="14"/>
      <c r="DO1339" s="14"/>
      <c r="DP1339" s="14"/>
      <c r="DQ1339" s="14"/>
      <c r="DR1339" s="14"/>
      <c r="DS1339" s="14"/>
      <c r="DT1339" s="14"/>
      <c r="DU1339" s="14"/>
      <c r="DV1339" s="14"/>
      <c r="DW1339" s="14"/>
      <c r="DX1339" s="14"/>
      <c r="DY1339" s="14"/>
      <c r="DZ1339" s="14"/>
      <c r="EA1339" s="14"/>
      <c r="EB1339" s="14"/>
      <c r="EC1339" s="14"/>
      <c r="ED1339" s="14"/>
      <c r="EE1339" s="14"/>
      <c r="EF1339" s="14"/>
      <c r="EG1339" s="14"/>
      <c r="EH1339" s="14"/>
      <c r="EI1339" s="14"/>
      <c r="EJ1339" s="14"/>
      <c r="EK1339" s="14"/>
      <c r="EL1339" s="14"/>
      <c r="EM1339" s="14"/>
      <c r="EN1339" s="14"/>
      <c r="EO1339" s="14"/>
      <c r="EP1339" s="14"/>
      <c r="EQ1339" s="14"/>
      <c r="ER1339" s="14"/>
      <c r="ES1339" s="14"/>
      <c r="ET1339" s="14"/>
      <c r="EU1339" s="14"/>
      <c r="EV1339" s="14"/>
      <c r="EW1339" s="14"/>
      <c r="EX1339" s="14"/>
      <c r="EY1339" s="14"/>
      <c r="EZ1339" s="14"/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/>
      <c r="FK1339" s="14"/>
      <c r="FL1339" s="14"/>
      <c r="FM1339" s="14"/>
      <c r="FN1339" s="14"/>
      <c r="FO1339" s="14"/>
      <c r="FP1339" s="14"/>
      <c r="FQ1339" s="14"/>
      <c r="FR1339" s="14"/>
      <c r="FS1339" s="14"/>
      <c r="FT1339" s="14"/>
      <c r="FU1339" s="14"/>
      <c r="FV1339" s="14"/>
      <c r="FW1339" s="14"/>
      <c r="FX1339" s="14"/>
      <c r="FY1339" s="14"/>
      <c r="FZ1339" s="14"/>
      <c r="GA1339" s="14"/>
      <c r="GB1339" s="14"/>
      <c r="GC1339" s="14"/>
      <c r="GD1339" s="14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</row>
    <row r="1340" spans="1:196" s="286" customFormat="1">
      <c r="A1340" s="1"/>
      <c r="B1340" s="2"/>
      <c r="C1340" s="2"/>
      <c r="D1340" s="2"/>
      <c r="E1340" s="5"/>
      <c r="F1340" s="369"/>
      <c r="G1340" s="369"/>
      <c r="I1340" s="5"/>
      <c r="J1340" s="5"/>
      <c r="K1340" s="295"/>
      <c r="L1340" s="5"/>
      <c r="M1340" s="298"/>
      <c r="N1340" s="5"/>
      <c r="O1340" s="298"/>
      <c r="P1340" s="299"/>
      <c r="Q1340" s="5"/>
      <c r="R1340" s="5"/>
      <c r="S1340" s="5"/>
      <c r="T1340" s="5"/>
      <c r="U1340" s="5"/>
      <c r="V1340" s="5"/>
      <c r="W1340" s="5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  <c r="CS1340" s="14"/>
      <c r="CT1340" s="14"/>
      <c r="CU1340" s="14"/>
      <c r="CV1340" s="14"/>
      <c r="CW1340" s="14"/>
      <c r="CX1340" s="14"/>
      <c r="CY1340" s="14"/>
      <c r="CZ1340" s="14"/>
      <c r="DA1340" s="14"/>
      <c r="DB1340" s="14"/>
      <c r="DC1340" s="14"/>
      <c r="DD1340" s="14"/>
      <c r="DE1340" s="14"/>
      <c r="DF1340" s="14"/>
      <c r="DG1340" s="14"/>
      <c r="DH1340" s="14"/>
      <c r="DI1340" s="14"/>
      <c r="DJ1340" s="14"/>
      <c r="DK1340" s="14"/>
      <c r="DL1340" s="14"/>
      <c r="DM1340" s="14"/>
      <c r="DN1340" s="14"/>
      <c r="DO1340" s="14"/>
      <c r="DP1340" s="14"/>
      <c r="DQ1340" s="14"/>
      <c r="DR1340" s="14"/>
      <c r="DS1340" s="14"/>
      <c r="DT1340" s="14"/>
      <c r="DU1340" s="14"/>
      <c r="DV1340" s="14"/>
      <c r="DW1340" s="14"/>
      <c r="DX1340" s="14"/>
      <c r="DY1340" s="14"/>
      <c r="DZ1340" s="14"/>
      <c r="EA1340" s="14"/>
      <c r="EB1340" s="14"/>
      <c r="EC1340" s="14"/>
      <c r="ED1340" s="14"/>
      <c r="EE1340" s="14"/>
      <c r="EF1340" s="14"/>
      <c r="EG1340" s="14"/>
      <c r="EH1340" s="14"/>
      <c r="EI1340" s="14"/>
      <c r="EJ1340" s="14"/>
      <c r="EK1340" s="14"/>
      <c r="EL1340" s="14"/>
      <c r="EM1340" s="14"/>
      <c r="EN1340" s="14"/>
      <c r="EO1340" s="14"/>
      <c r="EP1340" s="14"/>
      <c r="EQ1340" s="14"/>
      <c r="ER1340" s="14"/>
      <c r="ES1340" s="14"/>
      <c r="ET1340" s="14"/>
      <c r="EU1340" s="14"/>
      <c r="EV1340" s="14"/>
      <c r="EW1340" s="14"/>
      <c r="EX1340" s="14"/>
      <c r="EY1340" s="14"/>
      <c r="EZ1340" s="14"/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/>
      <c r="FK1340" s="14"/>
      <c r="FL1340" s="14"/>
      <c r="FM1340" s="14"/>
      <c r="FN1340" s="14"/>
      <c r="FO1340" s="14"/>
      <c r="FP1340" s="14"/>
      <c r="FQ1340" s="14"/>
      <c r="FR1340" s="14"/>
      <c r="FS1340" s="14"/>
      <c r="FT1340" s="14"/>
      <c r="FU1340" s="14"/>
      <c r="FV1340" s="14"/>
      <c r="FW1340" s="14"/>
      <c r="FX1340" s="14"/>
      <c r="FY1340" s="14"/>
      <c r="FZ1340" s="14"/>
      <c r="GA1340" s="14"/>
      <c r="GB1340" s="14"/>
      <c r="GC1340" s="14"/>
      <c r="GD1340" s="14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</row>
    <row r="1341" spans="1:196" s="286" customFormat="1">
      <c r="A1341" s="1"/>
      <c r="B1341" s="2"/>
      <c r="C1341" s="2"/>
      <c r="D1341" s="2"/>
      <c r="E1341" s="5"/>
      <c r="F1341" s="369"/>
      <c r="G1341" s="369"/>
      <c r="I1341" s="5"/>
      <c r="J1341" s="5"/>
      <c r="K1341" s="295"/>
      <c r="L1341" s="5"/>
      <c r="M1341" s="298"/>
      <c r="N1341" s="5"/>
      <c r="O1341" s="298"/>
      <c r="P1341" s="299"/>
      <c r="Q1341" s="5"/>
      <c r="R1341" s="5"/>
      <c r="S1341" s="5"/>
      <c r="T1341" s="5"/>
      <c r="U1341" s="5"/>
      <c r="V1341" s="5"/>
      <c r="W1341" s="5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  <c r="CS1341" s="14"/>
      <c r="CT1341" s="14"/>
      <c r="CU1341" s="14"/>
      <c r="CV1341" s="14"/>
      <c r="CW1341" s="14"/>
      <c r="CX1341" s="14"/>
      <c r="CY1341" s="14"/>
      <c r="CZ1341" s="14"/>
      <c r="DA1341" s="14"/>
      <c r="DB1341" s="14"/>
      <c r="DC1341" s="14"/>
      <c r="DD1341" s="14"/>
      <c r="DE1341" s="14"/>
      <c r="DF1341" s="14"/>
      <c r="DG1341" s="14"/>
      <c r="DH1341" s="14"/>
      <c r="DI1341" s="14"/>
      <c r="DJ1341" s="14"/>
      <c r="DK1341" s="14"/>
      <c r="DL1341" s="14"/>
      <c r="DM1341" s="14"/>
      <c r="DN1341" s="14"/>
      <c r="DO1341" s="14"/>
      <c r="DP1341" s="14"/>
      <c r="DQ1341" s="14"/>
      <c r="DR1341" s="14"/>
      <c r="DS1341" s="14"/>
      <c r="DT1341" s="14"/>
      <c r="DU1341" s="14"/>
      <c r="DV1341" s="14"/>
      <c r="DW1341" s="14"/>
      <c r="DX1341" s="14"/>
      <c r="DY1341" s="14"/>
      <c r="DZ1341" s="14"/>
      <c r="EA1341" s="14"/>
      <c r="EB1341" s="14"/>
      <c r="EC1341" s="14"/>
      <c r="ED1341" s="14"/>
      <c r="EE1341" s="14"/>
      <c r="EF1341" s="14"/>
      <c r="EG1341" s="14"/>
      <c r="EH1341" s="14"/>
      <c r="EI1341" s="14"/>
      <c r="EJ1341" s="14"/>
      <c r="EK1341" s="14"/>
      <c r="EL1341" s="14"/>
      <c r="EM1341" s="14"/>
      <c r="EN1341" s="14"/>
      <c r="EO1341" s="14"/>
      <c r="EP1341" s="14"/>
      <c r="EQ1341" s="14"/>
      <c r="ER1341" s="14"/>
      <c r="ES1341" s="14"/>
      <c r="ET1341" s="14"/>
      <c r="EU1341" s="14"/>
      <c r="EV1341" s="14"/>
      <c r="EW1341" s="14"/>
      <c r="EX1341" s="14"/>
      <c r="EY1341" s="14"/>
      <c r="EZ1341" s="14"/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/>
      <c r="FK1341" s="14"/>
      <c r="FL1341" s="14"/>
      <c r="FM1341" s="14"/>
      <c r="FN1341" s="14"/>
      <c r="FO1341" s="14"/>
      <c r="FP1341" s="14"/>
      <c r="FQ1341" s="14"/>
      <c r="FR1341" s="14"/>
      <c r="FS1341" s="14"/>
      <c r="FT1341" s="14"/>
      <c r="FU1341" s="14"/>
      <c r="FV1341" s="14"/>
      <c r="FW1341" s="14"/>
      <c r="FX1341" s="14"/>
      <c r="FY1341" s="14"/>
      <c r="FZ1341" s="14"/>
      <c r="GA1341" s="14"/>
      <c r="GB1341" s="14"/>
      <c r="GC1341" s="14"/>
      <c r="GD1341" s="14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</row>
    <row r="1342" spans="1:196" s="286" customFormat="1">
      <c r="A1342" s="1"/>
      <c r="B1342" s="2"/>
      <c r="C1342" s="2"/>
      <c r="D1342" s="2"/>
      <c r="E1342" s="5"/>
      <c r="F1342" s="369"/>
      <c r="G1342" s="369"/>
      <c r="I1342" s="5"/>
      <c r="J1342" s="5"/>
      <c r="K1342" s="295"/>
      <c r="L1342" s="5"/>
      <c r="M1342" s="298"/>
      <c r="N1342" s="5"/>
      <c r="O1342" s="298"/>
      <c r="P1342" s="299"/>
      <c r="Q1342" s="5"/>
      <c r="R1342" s="5"/>
      <c r="S1342" s="5"/>
      <c r="T1342" s="5"/>
      <c r="U1342" s="5"/>
      <c r="V1342" s="5"/>
      <c r="W1342" s="5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  <c r="CS1342" s="14"/>
      <c r="CT1342" s="14"/>
      <c r="CU1342" s="14"/>
      <c r="CV1342" s="14"/>
      <c r="CW1342" s="14"/>
      <c r="CX1342" s="14"/>
      <c r="CY1342" s="14"/>
      <c r="CZ1342" s="14"/>
      <c r="DA1342" s="14"/>
      <c r="DB1342" s="14"/>
      <c r="DC1342" s="14"/>
      <c r="DD1342" s="14"/>
      <c r="DE1342" s="14"/>
      <c r="DF1342" s="14"/>
      <c r="DG1342" s="14"/>
      <c r="DH1342" s="14"/>
      <c r="DI1342" s="14"/>
      <c r="DJ1342" s="14"/>
      <c r="DK1342" s="14"/>
      <c r="DL1342" s="14"/>
      <c r="DM1342" s="14"/>
      <c r="DN1342" s="14"/>
      <c r="DO1342" s="14"/>
      <c r="DP1342" s="14"/>
      <c r="DQ1342" s="14"/>
      <c r="DR1342" s="14"/>
      <c r="DS1342" s="14"/>
      <c r="DT1342" s="14"/>
      <c r="DU1342" s="14"/>
      <c r="DV1342" s="14"/>
      <c r="DW1342" s="14"/>
      <c r="DX1342" s="14"/>
      <c r="DY1342" s="14"/>
      <c r="DZ1342" s="14"/>
      <c r="EA1342" s="14"/>
      <c r="EB1342" s="14"/>
      <c r="EC1342" s="14"/>
      <c r="ED1342" s="14"/>
      <c r="EE1342" s="14"/>
      <c r="EF1342" s="14"/>
      <c r="EG1342" s="14"/>
      <c r="EH1342" s="14"/>
      <c r="EI1342" s="14"/>
      <c r="EJ1342" s="14"/>
      <c r="EK1342" s="14"/>
      <c r="EL1342" s="14"/>
      <c r="EM1342" s="14"/>
      <c r="EN1342" s="14"/>
      <c r="EO1342" s="14"/>
      <c r="EP1342" s="14"/>
      <c r="EQ1342" s="14"/>
      <c r="ER1342" s="14"/>
      <c r="ES1342" s="14"/>
      <c r="ET1342" s="14"/>
      <c r="EU1342" s="14"/>
      <c r="EV1342" s="14"/>
      <c r="EW1342" s="14"/>
      <c r="EX1342" s="14"/>
      <c r="EY1342" s="14"/>
      <c r="EZ1342" s="14"/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/>
      <c r="FK1342" s="14"/>
      <c r="FL1342" s="14"/>
      <c r="FM1342" s="14"/>
      <c r="FN1342" s="14"/>
      <c r="FO1342" s="14"/>
      <c r="FP1342" s="14"/>
      <c r="FQ1342" s="14"/>
      <c r="FR1342" s="14"/>
      <c r="FS1342" s="14"/>
      <c r="FT1342" s="14"/>
      <c r="FU1342" s="14"/>
      <c r="FV1342" s="14"/>
      <c r="FW1342" s="14"/>
      <c r="FX1342" s="14"/>
      <c r="FY1342" s="14"/>
      <c r="FZ1342" s="14"/>
      <c r="GA1342" s="14"/>
      <c r="GB1342" s="14"/>
      <c r="GC1342" s="14"/>
      <c r="GD1342" s="14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</row>
    <row r="1343" spans="1:196" s="286" customFormat="1">
      <c r="A1343" s="1"/>
      <c r="B1343" s="2"/>
      <c r="C1343" s="2"/>
      <c r="D1343" s="2"/>
      <c r="E1343" s="5"/>
      <c r="F1343" s="369"/>
      <c r="G1343" s="369"/>
      <c r="I1343" s="5"/>
      <c r="J1343" s="5"/>
      <c r="K1343" s="295"/>
      <c r="L1343" s="5"/>
      <c r="M1343" s="298"/>
      <c r="N1343" s="5"/>
      <c r="O1343" s="298"/>
      <c r="P1343" s="299"/>
      <c r="Q1343" s="5"/>
      <c r="R1343" s="5"/>
      <c r="S1343" s="5"/>
      <c r="T1343" s="5"/>
      <c r="U1343" s="5"/>
      <c r="V1343" s="5"/>
      <c r="W1343" s="5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  <c r="CS1343" s="14"/>
      <c r="CT1343" s="14"/>
      <c r="CU1343" s="14"/>
      <c r="CV1343" s="14"/>
      <c r="CW1343" s="14"/>
      <c r="CX1343" s="14"/>
      <c r="CY1343" s="14"/>
      <c r="CZ1343" s="14"/>
      <c r="DA1343" s="14"/>
      <c r="DB1343" s="14"/>
      <c r="DC1343" s="14"/>
      <c r="DD1343" s="14"/>
      <c r="DE1343" s="14"/>
      <c r="DF1343" s="14"/>
      <c r="DG1343" s="14"/>
      <c r="DH1343" s="14"/>
      <c r="DI1343" s="14"/>
      <c r="DJ1343" s="14"/>
      <c r="DK1343" s="14"/>
      <c r="DL1343" s="14"/>
      <c r="DM1343" s="14"/>
      <c r="DN1343" s="14"/>
      <c r="DO1343" s="14"/>
      <c r="DP1343" s="14"/>
      <c r="DQ1343" s="14"/>
      <c r="DR1343" s="14"/>
      <c r="DS1343" s="14"/>
      <c r="DT1343" s="14"/>
      <c r="DU1343" s="14"/>
      <c r="DV1343" s="14"/>
      <c r="DW1343" s="14"/>
      <c r="DX1343" s="14"/>
      <c r="DY1343" s="14"/>
      <c r="DZ1343" s="14"/>
      <c r="EA1343" s="14"/>
      <c r="EB1343" s="14"/>
      <c r="EC1343" s="14"/>
      <c r="ED1343" s="14"/>
      <c r="EE1343" s="14"/>
      <c r="EF1343" s="14"/>
      <c r="EG1343" s="14"/>
      <c r="EH1343" s="14"/>
      <c r="EI1343" s="14"/>
      <c r="EJ1343" s="14"/>
      <c r="EK1343" s="14"/>
      <c r="EL1343" s="14"/>
      <c r="EM1343" s="14"/>
      <c r="EN1343" s="14"/>
      <c r="EO1343" s="14"/>
      <c r="EP1343" s="14"/>
      <c r="EQ1343" s="14"/>
      <c r="ER1343" s="14"/>
      <c r="ES1343" s="14"/>
      <c r="ET1343" s="14"/>
      <c r="EU1343" s="14"/>
      <c r="EV1343" s="14"/>
      <c r="EW1343" s="14"/>
      <c r="EX1343" s="14"/>
      <c r="EY1343" s="14"/>
      <c r="EZ1343" s="14"/>
      <c r="FA1343" s="14"/>
      <c r="FB1343" s="14"/>
      <c r="FC1343" s="14"/>
      <c r="FD1343" s="14"/>
      <c r="FE1343" s="14"/>
      <c r="FF1343" s="14"/>
      <c r="FG1343" s="14"/>
      <c r="FH1343" s="14"/>
      <c r="FI1343" s="14"/>
      <c r="FJ1343" s="14"/>
      <c r="FK1343" s="14"/>
      <c r="FL1343" s="14"/>
      <c r="FM1343" s="14"/>
      <c r="FN1343" s="14"/>
      <c r="FO1343" s="14"/>
      <c r="FP1343" s="14"/>
      <c r="FQ1343" s="14"/>
      <c r="FR1343" s="14"/>
      <c r="FS1343" s="14"/>
      <c r="FT1343" s="14"/>
      <c r="FU1343" s="14"/>
      <c r="FV1343" s="14"/>
      <c r="FW1343" s="14"/>
      <c r="FX1343" s="14"/>
      <c r="FY1343" s="14"/>
      <c r="FZ1343" s="14"/>
      <c r="GA1343" s="14"/>
      <c r="GB1343" s="14"/>
      <c r="GC1343" s="14"/>
      <c r="GD1343" s="14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</row>
    <row r="1344" spans="1:196" s="286" customFormat="1">
      <c r="A1344" s="1"/>
      <c r="B1344" s="2"/>
      <c r="C1344" s="2"/>
      <c r="D1344" s="2"/>
      <c r="E1344" s="5"/>
      <c r="F1344" s="369"/>
      <c r="G1344" s="369"/>
      <c r="I1344" s="5"/>
      <c r="J1344" s="5"/>
      <c r="K1344" s="295"/>
      <c r="L1344" s="5"/>
      <c r="M1344" s="298"/>
      <c r="N1344" s="5"/>
      <c r="O1344" s="298"/>
      <c r="P1344" s="299"/>
      <c r="Q1344" s="5"/>
      <c r="R1344" s="5"/>
      <c r="S1344" s="5"/>
      <c r="T1344" s="5"/>
      <c r="U1344" s="5"/>
      <c r="V1344" s="5"/>
      <c r="W1344" s="5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  <c r="CS1344" s="14"/>
      <c r="CT1344" s="14"/>
      <c r="CU1344" s="14"/>
      <c r="CV1344" s="14"/>
      <c r="CW1344" s="14"/>
      <c r="CX1344" s="14"/>
      <c r="CY1344" s="14"/>
      <c r="CZ1344" s="14"/>
      <c r="DA1344" s="14"/>
      <c r="DB1344" s="14"/>
      <c r="DC1344" s="14"/>
      <c r="DD1344" s="14"/>
      <c r="DE1344" s="14"/>
      <c r="DF1344" s="14"/>
      <c r="DG1344" s="14"/>
      <c r="DH1344" s="14"/>
      <c r="DI1344" s="14"/>
      <c r="DJ1344" s="14"/>
      <c r="DK1344" s="14"/>
      <c r="DL1344" s="14"/>
      <c r="DM1344" s="14"/>
      <c r="DN1344" s="14"/>
      <c r="DO1344" s="14"/>
      <c r="DP1344" s="14"/>
      <c r="DQ1344" s="14"/>
      <c r="DR1344" s="14"/>
      <c r="DS1344" s="14"/>
      <c r="DT1344" s="14"/>
      <c r="DU1344" s="14"/>
      <c r="DV1344" s="14"/>
      <c r="DW1344" s="14"/>
      <c r="DX1344" s="14"/>
      <c r="DY1344" s="14"/>
      <c r="DZ1344" s="14"/>
      <c r="EA1344" s="14"/>
      <c r="EB1344" s="14"/>
      <c r="EC1344" s="14"/>
      <c r="ED1344" s="14"/>
      <c r="EE1344" s="14"/>
      <c r="EF1344" s="14"/>
      <c r="EG1344" s="14"/>
      <c r="EH1344" s="14"/>
      <c r="EI1344" s="14"/>
      <c r="EJ1344" s="14"/>
      <c r="EK1344" s="14"/>
      <c r="EL1344" s="14"/>
      <c r="EM1344" s="14"/>
      <c r="EN1344" s="14"/>
      <c r="EO1344" s="14"/>
      <c r="EP1344" s="14"/>
      <c r="EQ1344" s="14"/>
      <c r="ER1344" s="14"/>
      <c r="ES1344" s="14"/>
      <c r="ET1344" s="14"/>
      <c r="EU1344" s="14"/>
      <c r="EV1344" s="14"/>
      <c r="EW1344" s="14"/>
      <c r="EX1344" s="14"/>
      <c r="EY1344" s="14"/>
      <c r="EZ1344" s="14"/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/>
      <c r="FK1344" s="14"/>
      <c r="FL1344" s="14"/>
      <c r="FM1344" s="14"/>
      <c r="FN1344" s="14"/>
      <c r="FO1344" s="14"/>
      <c r="FP1344" s="14"/>
      <c r="FQ1344" s="14"/>
      <c r="FR1344" s="14"/>
      <c r="FS1344" s="14"/>
      <c r="FT1344" s="14"/>
      <c r="FU1344" s="14"/>
      <c r="FV1344" s="14"/>
      <c r="FW1344" s="14"/>
      <c r="FX1344" s="14"/>
      <c r="FY1344" s="14"/>
      <c r="FZ1344" s="14"/>
      <c r="GA1344" s="14"/>
      <c r="GB1344" s="14"/>
      <c r="GC1344" s="14"/>
      <c r="GD1344" s="14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</row>
    <row r="1345" spans="1:196" s="286" customFormat="1">
      <c r="A1345" s="1"/>
      <c r="B1345" s="2"/>
      <c r="C1345" s="2"/>
      <c r="D1345" s="2"/>
      <c r="E1345" s="5"/>
      <c r="F1345" s="369"/>
      <c r="G1345" s="369"/>
      <c r="I1345" s="5"/>
      <c r="J1345" s="5"/>
      <c r="K1345" s="295"/>
      <c r="L1345" s="5"/>
      <c r="M1345" s="298"/>
      <c r="N1345" s="5"/>
      <c r="O1345" s="298"/>
      <c r="P1345" s="299"/>
      <c r="Q1345" s="5"/>
      <c r="R1345" s="5"/>
      <c r="S1345" s="5"/>
      <c r="T1345" s="5"/>
      <c r="U1345" s="5"/>
      <c r="V1345" s="5"/>
      <c r="W1345" s="5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  <c r="CS1345" s="14"/>
      <c r="CT1345" s="14"/>
      <c r="CU1345" s="14"/>
      <c r="CV1345" s="14"/>
      <c r="CW1345" s="14"/>
      <c r="CX1345" s="14"/>
      <c r="CY1345" s="14"/>
      <c r="CZ1345" s="14"/>
      <c r="DA1345" s="14"/>
      <c r="DB1345" s="14"/>
      <c r="DC1345" s="14"/>
      <c r="DD1345" s="14"/>
      <c r="DE1345" s="14"/>
      <c r="DF1345" s="14"/>
      <c r="DG1345" s="14"/>
      <c r="DH1345" s="14"/>
      <c r="DI1345" s="14"/>
      <c r="DJ1345" s="14"/>
      <c r="DK1345" s="14"/>
      <c r="DL1345" s="14"/>
      <c r="DM1345" s="14"/>
      <c r="DN1345" s="14"/>
      <c r="DO1345" s="14"/>
      <c r="DP1345" s="14"/>
      <c r="DQ1345" s="14"/>
      <c r="DR1345" s="14"/>
      <c r="DS1345" s="14"/>
      <c r="DT1345" s="14"/>
      <c r="DU1345" s="14"/>
      <c r="DV1345" s="14"/>
      <c r="DW1345" s="14"/>
      <c r="DX1345" s="14"/>
      <c r="DY1345" s="14"/>
      <c r="DZ1345" s="14"/>
      <c r="EA1345" s="14"/>
      <c r="EB1345" s="14"/>
      <c r="EC1345" s="14"/>
      <c r="ED1345" s="14"/>
      <c r="EE1345" s="14"/>
      <c r="EF1345" s="14"/>
      <c r="EG1345" s="14"/>
      <c r="EH1345" s="14"/>
      <c r="EI1345" s="14"/>
      <c r="EJ1345" s="14"/>
      <c r="EK1345" s="14"/>
      <c r="EL1345" s="14"/>
      <c r="EM1345" s="14"/>
      <c r="EN1345" s="14"/>
      <c r="EO1345" s="14"/>
      <c r="EP1345" s="14"/>
      <c r="EQ1345" s="14"/>
      <c r="ER1345" s="14"/>
      <c r="ES1345" s="14"/>
      <c r="ET1345" s="14"/>
      <c r="EU1345" s="14"/>
      <c r="EV1345" s="14"/>
      <c r="EW1345" s="14"/>
      <c r="EX1345" s="14"/>
      <c r="EY1345" s="14"/>
      <c r="EZ1345" s="14"/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/>
      <c r="FK1345" s="14"/>
      <c r="FL1345" s="14"/>
      <c r="FM1345" s="14"/>
      <c r="FN1345" s="14"/>
      <c r="FO1345" s="14"/>
      <c r="FP1345" s="14"/>
      <c r="FQ1345" s="14"/>
      <c r="FR1345" s="14"/>
      <c r="FS1345" s="14"/>
      <c r="FT1345" s="14"/>
      <c r="FU1345" s="14"/>
      <c r="FV1345" s="14"/>
      <c r="FW1345" s="14"/>
      <c r="FX1345" s="14"/>
      <c r="FY1345" s="14"/>
      <c r="FZ1345" s="14"/>
      <c r="GA1345" s="14"/>
      <c r="GB1345" s="14"/>
      <c r="GC1345" s="14"/>
      <c r="GD1345" s="14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</row>
    <row r="1346" spans="1:196" s="286" customFormat="1">
      <c r="A1346" s="1"/>
      <c r="B1346" s="2"/>
      <c r="C1346" s="2"/>
      <c r="D1346" s="2"/>
      <c r="E1346" s="5"/>
      <c r="F1346" s="369"/>
      <c r="G1346" s="369"/>
      <c r="I1346" s="5"/>
      <c r="J1346" s="5"/>
      <c r="K1346" s="295"/>
      <c r="L1346" s="5"/>
      <c r="M1346" s="298"/>
      <c r="N1346" s="5"/>
      <c r="O1346" s="298"/>
      <c r="P1346" s="299"/>
      <c r="Q1346" s="5"/>
      <c r="R1346" s="5"/>
      <c r="S1346" s="5"/>
      <c r="T1346" s="5"/>
      <c r="U1346" s="5"/>
      <c r="V1346" s="5"/>
      <c r="W1346" s="5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  <c r="CS1346" s="14"/>
      <c r="CT1346" s="14"/>
      <c r="CU1346" s="14"/>
      <c r="CV1346" s="14"/>
      <c r="CW1346" s="14"/>
      <c r="CX1346" s="14"/>
      <c r="CY1346" s="14"/>
      <c r="CZ1346" s="14"/>
      <c r="DA1346" s="14"/>
      <c r="DB1346" s="14"/>
      <c r="DC1346" s="14"/>
      <c r="DD1346" s="14"/>
      <c r="DE1346" s="14"/>
      <c r="DF1346" s="14"/>
      <c r="DG1346" s="14"/>
      <c r="DH1346" s="14"/>
      <c r="DI1346" s="14"/>
      <c r="DJ1346" s="14"/>
      <c r="DK1346" s="14"/>
      <c r="DL1346" s="14"/>
      <c r="DM1346" s="14"/>
      <c r="DN1346" s="14"/>
      <c r="DO1346" s="14"/>
      <c r="DP1346" s="14"/>
      <c r="DQ1346" s="14"/>
      <c r="DR1346" s="14"/>
      <c r="DS1346" s="14"/>
      <c r="DT1346" s="14"/>
      <c r="DU1346" s="14"/>
      <c r="DV1346" s="14"/>
      <c r="DW1346" s="14"/>
      <c r="DX1346" s="14"/>
      <c r="DY1346" s="14"/>
      <c r="DZ1346" s="14"/>
      <c r="EA1346" s="14"/>
      <c r="EB1346" s="14"/>
      <c r="EC1346" s="14"/>
      <c r="ED1346" s="14"/>
      <c r="EE1346" s="14"/>
      <c r="EF1346" s="14"/>
      <c r="EG1346" s="14"/>
      <c r="EH1346" s="14"/>
      <c r="EI1346" s="14"/>
      <c r="EJ1346" s="14"/>
      <c r="EK1346" s="14"/>
      <c r="EL1346" s="14"/>
      <c r="EM1346" s="14"/>
      <c r="EN1346" s="14"/>
      <c r="EO1346" s="14"/>
      <c r="EP1346" s="14"/>
      <c r="EQ1346" s="14"/>
      <c r="ER1346" s="14"/>
      <c r="ES1346" s="14"/>
      <c r="ET1346" s="14"/>
      <c r="EU1346" s="14"/>
      <c r="EV1346" s="14"/>
      <c r="EW1346" s="14"/>
      <c r="EX1346" s="14"/>
      <c r="EY1346" s="14"/>
      <c r="EZ1346" s="14"/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/>
      <c r="FK1346" s="14"/>
      <c r="FL1346" s="14"/>
      <c r="FM1346" s="14"/>
      <c r="FN1346" s="14"/>
      <c r="FO1346" s="14"/>
      <c r="FP1346" s="14"/>
      <c r="FQ1346" s="14"/>
      <c r="FR1346" s="14"/>
      <c r="FS1346" s="14"/>
      <c r="FT1346" s="14"/>
      <c r="FU1346" s="14"/>
      <c r="FV1346" s="14"/>
      <c r="FW1346" s="14"/>
      <c r="FX1346" s="14"/>
      <c r="FY1346" s="14"/>
      <c r="FZ1346" s="14"/>
      <c r="GA1346" s="14"/>
      <c r="GB1346" s="14"/>
      <c r="GC1346" s="14"/>
      <c r="GD1346" s="14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</row>
    <row r="1347" spans="1:196" s="286" customFormat="1">
      <c r="A1347" s="1"/>
      <c r="B1347" s="2"/>
      <c r="C1347" s="2"/>
      <c r="D1347" s="2"/>
      <c r="E1347" s="5"/>
      <c r="F1347" s="369"/>
      <c r="G1347" s="369"/>
      <c r="I1347" s="5"/>
      <c r="J1347" s="5"/>
      <c r="K1347" s="295"/>
      <c r="L1347" s="5"/>
      <c r="M1347" s="298"/>
      <c r="N1347" s="5"/>
      <c r="O1347" s="298"/>
      <c r="P1347" s="299"/>
      <c r="Q1347" s="5"/>
      <c r="R1347" s="5"/>
      <c r="S1347" s="5"/>
      <c r="T1347" s="5"/>
      <c r="U1347" s="5"/>
      <c r="V1347" s="5"/>
      <c r="W1347" s="5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  <c r="CS1347" s="14"/>
      <c r="CT1347" s="14"/>
      <c r="CU1347" s="14"/>
      <c r="CV1347" s="14"/>
      <c r="CW1347" s="14"/>
      <c r="CX1347" s="14"/>
      <c r="CY1347" s="14"/>
      <c r="CZ1347" s="14"/>
      <c r="DA1347" s="14"/>
      <c r="DB1347" s="14"/>
      <c r="DC1347" s="14"/>
      <c r="DD1347" s="14"/>
      <c r="DE1347" s="14"/>
      <c r="DF1347" s="14"/>
      <c r="DG1347" s="14"/>
      <c r="DH1347" s="14"/>
      <c r="DI1347" s="14"/>
      <c r="DJ1347" s="14"/>
      <c r="DK1347" s="14"/>
      <c r="DL1347" s="14"/>
      <c r="DM1347" s="14"/>
      <c r="DN1347" s="14"/>
      <c r="DO1347" s="14"/>
      <c r="DP1347" s="14"/>
      <c r="DQ1347" s="14"/>
      <c r="DR1347" s="14"/>
      <c r="DS1347" s="14"/>
      <c r="DT1347" s="14"/>
      <c r="DU1347" s="14"/>
      <c r="DV1347" s="14"/>
      <c r="DW1347" s="14"/>
      <c r="DX1347" s="14"/>
      <c r="DY1347" s="14"/>
      <c r="DZ1347" s="14"/>
      <c r="EA1347" s="14"/>
      <c r="EB1347" s="14"/>
      <c r="EC1347" s="14"/>
      <c r="ED1347" s="14"/>
      <c r="EE1347" s="14"/>
      <c r="EF1347" s="14"/>
      <c r="EG1347" s="14"/>
      <c r="EH1347" s="14"/>
      <c r="EI1347" s="14"/>
      <c r="EJ1347" s="14"/>
      <c r="EK1347" s="14"/>
      <c r="EL1347" s="14"/>
      <c r="EM1347" s="14"/>
      <c r="EN1347" s="14"/>
      <c r="EO1347" s="14"/>
      <c r="EP1347" s="14"/>
      <c r="EQ1347" s="14"/>
      <c r="ER1347" s="14"/>
      <c r="ES1347" s="14"/>
      <c r="ET1347" s="14"/>
      <c r="EU1347" s="14"/>
      <c r="EV1347" s="14"/>
      <c r="EW1347" s="14"/>
      <c r="EX1347" s="14"/>
      <c r="EY1347" s="14"/>
      <c r="EZ1347" s="14"/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/>
      <c r="FK1347" s="14"/>
      <c r="FL1347" s="14"/>
      <c r="FM1347" s="14"/>
      <c r="FN1347" s="14"/>
      <c r="FO1347" s="14"/>
      <c r="FP1347" s="14"/>
      <c r="FQ1347" s="14"/>
      <c r="FR1347" s="14"/>
      <c r="FS1347" s="14"/>
      <c r="FT1347" s="14"/>
      <c r="FU1347" s="14"/>
      <c r="FV1347" s="14"/>
      <c r="FW1347" s="14"/>
      <c r="FX1347" s="14"/>
      <c r="FY1347" s="14"/>
      <c r="FZ1347" s="14"/>
      <c r="GA1347" s="14"/>
      <c r="GB1347" s="14"/>
      <c r="GC1347" s="14"/>
      <c r="GD1347" s="14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</row>
    <row r="1348" spans="1:196" s="286" customFormat="1">
      <c r="A1348" s="1"/>
      <c r="B1348" s="2"/>
      <c r="C1348" s="2"/>
      <c r="D1348" s="2"/>
      <c r="E1348" s="5"/>
      <c r="F1348" s="369"/>
      <c r="G1348" s="369"/>
      <c r="I1348" s="5"/>
      <c r="J1348" s="5"/>
      <c r="K1348" s="295"/>
      <c r="L1348" s="5"/>
      <c r="M1348" s="298"/>
      <c r="N1348" s="5"/>
      <c r="O1348" s="298"/>
      <c r="P1348" s="299"/>
      <c r="Q1348" s="5"/>
      <c r="R1348" s="5"/>
      <c r="S1348" s="5"/>
      <c r="T1348" s="5"/>
      <c r="U1348" s="5"/>
      <c r="V1348" s="5"/>
      <c r="W1348" s="5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  <c r="CS1348" s="14"/>
      <c r="CT1348" s="14"/>
      <c r="CU1348" s="14"/>
      <c r="CV1348" s="14"/>
      <c r="CW1348" s="14"/>
      <c r="CX1348" s="14"/>
      <c r="CY1348" s="14"/>
      <c r="CZ1348" s="14"/>
      <c r="DA1348" s="14"/>
      <c r="DB1348" s="14"/>
      <c r="DC1348" s="14"/>
      <c r="DD1348" s="14"/>
      <c r="DE1348" s="14"/>
      <c r="DF1348" s="14"/>
      <c r="DG1348" s="14"/>
      <c r="DH1348" s="14"/>
      <c r="DI1348" s="14"/>
      <c r="DJ1348" s="14"/>
      <c r="DK1348" s="14"/>
      <c r="DL1348" s="14"/>
      <c r="DM1348" s="14"/>
      <c r="DN1348" s="14"/>
      <c r="DO1348" s="14"/>
      <c r="DP1348" s="14"/>
      <c r="DQ1348" s="14"/>
      <c r="DR1348" s="14"/>
      <c r="DS1348" s="14"/>
      <c r="DT1348" s="14"/>
      <c r="DU1348" s="14"/>
      <c r="DV1348" s="14"/>
      <c r="DW1348" s="14"/>
      <c r="DX1348" s="14"/>
      <c r="DY1348" s="14"/>
      <c r="DZ1348" s="14"/>
      <c r="EA1348" s="14"/>
      <c r="EB1348" s="14"/>
      <c r="EC1348" s="14"/>
      <c r="ED1348" s="14"/>
      <c r="EE1348" s="14"/>
      <c r="EF1348" s="14"/>
      <c r="EG1348" s="14"/>
      <c r="EH1348" s="14"/>
      <c r="EI1348" s="14"/>
      <c r="EJ1348" s="14"/>
      <c r="EK1348" s="14"/>
      <c r="EL1348" s="14"/>
      <c r="EM1348" s="14"/>
      <c r="EN1348" s="14"/>
      <c r="EO1348" s="14"/>
      <c r="EP1348" s="14"/>
      <c r="EQ1348" s="14"/>
      <c r="ER1348" s="14"/>
      <c r="ES1348" s="14"/>
      <c r="ET1348" s="14"/>
      <c r="EU1348" s="14"/>
      <c r="EV1348" s="14"/>
      <c r="EW1348" s="14"/>
      <c r="EX1348" s="14"/>
      <c r="EY1348" s="14"/>
      <c r="EZ1348" s="14"/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/>
      <c r="FK1348" s="14"/>
      <c r="FL1348" s="14"/>
      <c r="FM1348" s="14"/>
      <c r="FN1348" s="14"/>
      <c r="FO1348" s="14"/>
      <c r="FP1348" s="14"/>
      <c r="FQ1348" s="14"/>
      <c r="FR1348" s="14"/>
      <c r="FS1348" s="14"/>
      <c r="FT1348" s="14"/>
      <c r="FU1348" s="14"/>
      <c r="FV1348" s="14"/>
      <c r="FW1348" s="14"/>
      <c r="FX1348" s="14"/>
      <c r="FY1348" s="14"/>
      <c r="FZ1348" s="14"/>
      <c r="GA1348" s="14"/>
      <c r="GB1348" s="14"/>
      <c r="GC1348" s="14"/>
      <c r="GD1348" s="14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</row>
    <row r="1349" spans="1:196" s="286" customFormat="1">
      <c r="A1349" s="1"/>
      <c r="B1349" s="2"/>
      <c r="C1349" s="2"/>
      <c r="D1349" s="2"/>
      <c r="E1349" s="5"/>
      <c r="F1349" s="369"/>
      <c r="G1349" s="369"/>
      <c r="I1349" s="5"/>
      <c r="J1349" s="5"/>
      <c r="K1349" s="295"/>
      <c r="L1349" s="5"/>
      <c r="M1349" s="298"/>
      <c r="N1349" s="5"/>
      <c r="O1349" s="298"/>
      <c r="P1349" s="299"/>
      <c r="Q1349" s="5"/>
      <c r="R1349" s="5"/>
      <c r="S1349" s="5"/>
      <c r="T1349" s="5"/>
      <c r="U1349" s="5"/>
      <c r="V1349" s="5"/>
      <c r="W1349" s="5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  <c r="CS1349" s="14"/>
      <c r="CT1349" s="14"/>
      <c r="CU1349" s="14"/>
      <c r="CV1349" s="14"/>
      <c r="CW1349" s="14"/>
      <c r="CX1349" s="14"/>
      <c r="CY1349" s="14"/>
      <c r="CZ1349" s="14"/>
      <c r="DA1349" s="14"/>
      <c r="DB1349" s="14"/>
      <c r="DC1349" s="14"/>
      <c r="DD1349" s="14"/>
      <c r="DE1349" s="14"/>
      <c r="DF1349" s="14"/>
      <c r="DG1349" s="14"/>
      <c r="DH1349" s="14"/>
      <c r="DI1349" s="14"/>
      <c r="DJ1349" s="14"/>
      <c r="DK1349" s="14"/>
      <c r="DL1349" s="14"/>
      <c r="DM1349" s="14"/>
      <c r="DN1349" s="14"/>
      <c r="DO1349" s="14"/>
      <c r="DP1349" s="14"/>
      <c r="DQ1349" s="14"/>
      <c r="DR1349" s="14"/>
      <c r="DS1349" s="14"/>
      <c r="DT1349" s="14"/>
      <c r="DU1349" s="14"/>
      <c r="DV1349" s="14"/>
      <c r="DW1349" s="14"/>
      <c r="DX1349" s="14"/>
      <c r="DY1349" s="14"/>
      <c r="DZ1349" s="14"/>
      <c r="EA1349" s="14"/>
      <c r="EB1349" s="14"/>
      <c r="EC1349" s="14"/>
      <c r="ED1349" s="14"/>
      <c r="EE1349" s="14"/>
      <c r="EF1349" s="14"/>
      <c r="EG1349" s="14"/>
      <c r="EH1349" s="14"/>
      <c r="EI1349" s="14"/>
      <c r="EJ1349" s="14"/>
      <c r="EK1349" s="14"/>
      <c r="EL1349" s="14"/>
      <c r="EM1349" s="14"/>
      <c r="EN1349" s="14"/>
      <c r="EO1349" s="14"/>
      <c r="EP1349" s="14"/>
      <c r="EQ1349" s="14"/>
      <c r="ER1349" s="14"/>
      <c r="ES1349" s="14"/>
      <c r="ET1349" s="14"/>
      <c r="EU1349" s="14"/>
      <c r="EV1349" s="14"/>
      <c r="EW1349" s="14"/>
      <c r="EX1349" s="14"/>
      <c r="EY1349" s="14"/>
      <c r="EZ1349" s="14"/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/>
      <c r="FK1349" s="14"/>
      <c r="FL1349" s="14"/>
      <c r="FM1349" s="14"/>
      <c r="FN1349" s="14"/>
      <c r="FO1349" s="14"/>
      <c r="FP1349" s="14"/>
      <c r="FQ1349" s="14"/>
      <c r="FR1349" s="14"/>
      <c r="FS1349" s="14"/>
      <c r="FT1349" s="14"/>
      <c r="FU1349" s="14"/>
      <c r="FV1349" s="14"/>
      <c r="FW1349" s="14"/>
      <c r="FX1349" s="14"/>
      <c r="FY1349" s="14"/>
      <c r="FZ1349" s="14"/>
      <c r="GA1349" s="14"/>
      <c r="GB1349" s="14"/>
      <c r="GC1349" s="14"/>
      <c r="GD1349" s="14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</row>
    <row r="1350" spans="1:196" s="286" customFormat="1">
      <c r="A1350" s="1"/>
      <c r="B1350" s="2"/>
      <c r="C1350" s="2"/>
      <c r="D1350" s="2"/>
      <c r="E1350" s="5"/>
      <c r="F1350" s="369"/>
      <c r="G1350" s="369"/>
      <c r="I1350" s="5"/>
      <c r="J1350" s="5"/>
      <c r="K1350" s="295"/>
      <c r="L1350" s="5"/>
      <c r="M1350" s="298"/>
      <c r="N1350" s="5"/>
      <c r="O1350" s="298"/>
      <c r="P1350" s="299"/>
      <c r="Q1350" s="5"/>
      <c r="R1350" s="5"/>
      <c r="S1350" s="5"/>
      <c r="T1350" s="5"/>
      <c r="U1350" s="5"/>
      <c r="V1350" s="5"/>
      <c r="W1350" s="5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  <c r="CS1350" s="14"/>
      <c r="CT1350" s="14"/>
      <c r="CU1350" s="14"/>
      <c r="CV1350" s="14"/>
      <c r="CW1350" s="14"/>
      <c r="CX1350" s="14"/>
      <c r="CY1350" s="14"/>
      <c r="CZ1350" s="14"/>
      <c r="DA1350" s="14"/>
      <c r="DB1350" s="14"/>
      <c r="DC1350" s="14"/>
      <c r="DD1350" s="14"/>
      <c r="DE1350" s="14"/>
      <c r="DF1350" s="14"/>
      <c r="DG1350" s="14"/>
      <c r="DH1350" s="14"/>
      <c r="DI1350" s="14"/>
      <c r="DJ1350" s="14"/>
      <c r="DK1350" s="14"/>
      <c r="DL1350" s="14"/>
      <c r="DM1350" s="14"/>
      <c r="DN1350" s="14"/>
      <c r="DO1350" s="14"/>
      <c r="DP1350" s="14"/>
      <c r="DQ1350" s="14"/>
      <c r="DR1350" s="14"/>
      <c r="DS1350" s="14"/>
      <c r="DT1350" s="14"/>
      <c r="DU1350" s="14"/>
      <c r="DV1350" s="14"/>
      <c r="DW1350" s="14"/>
      <c r="DX1350" s="14"/>
      <c r="DY1350" s="14"/>
      <c r="DZ1350" s="14"/>
      <c r="EA1350" s="14"/>
      <c r="EB1350" s="14"/>
      <c r="EC1350" s="14"/>
      <c r="ED1350" s="14"/>
      <c r="EE1350" s="14"/>
      <c r="EF1350" s="14"/>
      <c r="EG1350" s="14"/>
      <c r="EH1350" s="14"/>
      <c r="EI1350" s="14"/>
      <c r="EJ1350" s="14"/>
      <c r="EK1350" s="14"/>
      <c r="EL1350" s="14"/>
      <c r="EM1350" s="14"/>
      <c r="EN1350" s="14"/>
      <c r="EO1350" s="14"/>
      <c r="EP1350" s="14"/>
      <c r="EQ1350" s="14"/>
      <c r="ER1350" s="14"/>
      <c r="ES1350" s="14"/>
      <c r="ET1350" s="14"/>
      <c r="EU1350" s="14"/>
      <c r="EV1350" s="14"/>
      <c r="EW1350" s="14"/>
      <c r="EX1350" s="14"/>
      <c r="EY1350" s="14"/>
      <c r="EZ1350" s="14"/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/>
      <c r="FK1350" s="14"/>
      <c r="FL1350" s="14"/>
      <c r="FM1350" s="14"/>
      <c r="FN1350" s="14"/>
      <c r="FO1350" s="14"/>
      <c r="FP1350" s="14"/>
      <c r="FQ1350" s="14"/>
      <c r="FR1350" s="14"/>
      <c r="FS1350" s="14"/>
      <c r="FT1350" s="14"/>
      <c r="FU1350" s="14"/>
      <c r="FV1350" s="14"/>
      <c r="FW1350" s="14"/>
      <c r="FX1350" s="14"/>
      <c r="FY1350" s="14"/>
      <c r="FZ1350" s="14"/>
      <c r="GA1350" s="14"/>
      <c r="GB1350" s="14"/>
      <c r="GC1350" s="14"/>
      <c r="GD1350" s="14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</row>
    <row r="1351" spans="1:196" s="286" customFormat="1">
      <c r="A1351" s="1"/>
      <c r="B1351" s="2"/>
      <c r="C1351" s="2"/>
      <c r="D1351" s="2"/>
      <c r="E1351" s="5"/>
      <c r="F1351" s="369"/>
      <c r="G1351" s="369"/>
      <c r="I1351" s="5"/>
      <c r="J1351" s="5"/>
      <c r="K1351" s="295"/>
      <c r="L1351" s="5"/>
      <c r="M1351" s="298"/>
      <c r="N1351" s="5"/>
      <c r="O1351" s="298"/>
      <c r="P1351" s="299"/>
      <c r="Q1351" s="5"/>
      <c r="R1351" s="5"/>
      <c r="S1351" s="5"/>
      <c r="T1351" s="5"/>
      <c r="U1351" s="5"/>
      <c r="V1351" s="5"/>
      <c r="W1351" s="5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  <c r="CZ1351" s="14"/>
      <c r="DA1351" s="14"/>
      <c r="DB1351" s="14"/>
      <c r="DC1351" s="14"/>
      <c r="DD1351" s="14"/>
      <c r="DE1351" s="14"/>
      <c r="DF1351" s="14"/>
      <c r="DG1351" s="14"/>
      <c r="DH1351" s="14"/>
      <c r="DI1351" s="14"/>
      <c r="DJ1351" s="14"/>
      <c r="DK1351" s="14"/>
      <c r="DL1351" s="14"/>
      <c r="DM1351" s="14"/>
      <c r="DN1351" s="14"/>
      <c r="DO1351" s="14"/>
      <c r="DP1351" s="14"/>
      <c r="DQ1351" s="14"/>
      <c r="DR1351" s="14"/>
      <c r="DS1351" s="14"/>
      <c r="DT1351" s="14"/>
      <c r="DU1351" s="14"/>
      <c r="DV1351" s="14"/>
      <c r="DW1351" s="14"/>
      <c r="DX1351" s="14"/>
      <c r="DY1351" s="14"/>
      <c r="DZ1351" s="14"/>
      <c r="EA1351" s="14"/>
      <c r="EB1351" s="14"/>
      <c r="EC1351" s="14"/>
      <c r="ED1351" s="14"/>
      <c r="EE1351" s="14"/>
      <c r="EF1351" s="14"/>
      <c r="EG1351" s="14"/>
      <c r="EH1351" s="14"/>
      <c r="EI1351" s="14"/>
      <c r="EJ1351" s="14"/>
      <c r="EK1351" s="14"/>
      <c r="EL1351" s="14"/>
      <c r="EM1351" s="14"/>
      <c r="EN1351" s="14"/>
      <c r="EO1351" s="14"/>
      <c r="EP1351" s="14"/>
      <c r="EQ1351" s="14"/>
      <c r="ER1351" s="14"/>
      <c r="ES1351" s="14"/>
      <c r="ET1351" s="14"/>
      <c r="EU1351" s="14"/>
      <c r="EV1351" s="14"/>
      <c r="EW1351" s="14"/>
      <c r="EX1351" s="14"/>
      <c r="EY1351" s="14"/>
      <c r="EZ1351" s="14"/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/>
      <c r="FK1351" s="14"/>
      <c r="FL1351" s="14"/>
      <c r="FM1351" s="14"/>
      <c r="FN1351" s="14"/>
      <c r="FO1351" s="14"/>
      <c r="FP1351" s="14"/>
      <c r="FQ1351" s="14"/>
      <c r="FR1351" s="14"/>
      <c r="FS1351" s="14"/>
      <c r="FT1351" s="14"/>
      <c r="FU1351" s="14"/>
      <c r="FV1351" s="14"/>
      <c r="FW1351" s="14"/>
      <c r="FX1351" s="14"/>
      <c r="FY1351" s="14"/>
      <c r="FZ1351" s="14"/>
      <c r="GA1351" s="14"/>
      <c r="GB1351" s="14"/>
      <c r="GC1351" s="14"/>
      <c r="GD1351" s="14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</row>
    <row r="1352" spans="1:196" s="286" customFormat="1">
      <c r="A1352" s="1"/>
      <c r="B1352" s="2"/>
      <c r="C1352" s="2"/>
      <c r="D1352" s="2"/>
      <c r="E1352" s="5"/>
      <c r="F1352" s="369"/>
      <c r="G1352" s="369"/>
      <c r="I1352" s="5"/>
      <c r="J1352" s="5"/>
      <c r="K1352" s="295"/>
      <c r="L1352" s="5"/>
      <c r="M1352" s="298"/>
      <c r="N1352" s="5"/>
      <c r="O1352" s="298"/>
      <c r="P1352" s="299"/>
      <c r="Q1352" s="5"/>
      <c r="R1352" s="5"/>
      <c r="S1352" s="5"/>
      <c r="T1352" s="5"/>
      <c r="U1352" s="5"/>
      <c r="V1352" s="5"/>
      <c r="W1352" s="5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/>
      <c r="CS1352" s="14"/>
      <c r="CT1352" s="14"/>
      <c r="CU1352" s="14"/>
      <c r="CV1352" s="14"/>
      <c r="CW1352" s="14"/>
      <c r="CX1352" s="14"/>
      <c r="CY1352" s="14"/>
      <c r="CZ1352" s="14"/>
      <c r="DA1352" s="14"/>
      <c r="DB1352" s="14"/>
      <c r="DC1352" s="14"/>
      <c r="DD1352" s="14"/>
      <c r="DE1352" s="14"/>
      <c r="DF1352" s="14"/>
      <c r="DG1352" s="14"/>
      <c r="DH1352" s="14"/>
      <c r="DI1352" s="14"/>
      <c r="DJ1352" s="14"/>
      <c r="DK1352" s="14"/>
      <c r="DL1352" s="14"/>
      <c r="DM1352" s="14"/>
      <c r="DN1352" s="14"/>
      <c r="DO1352" s="14"/>
      <c r="DP1352" s="14"/>
      <c r="DQ1352" s="14"/>
      <c r="DR1352" s="14"/>
      <c r="DS1352" s="14"/>
      <c r="DT1352" s="14"/>
      <c r="DU1352" s="14"/>
      <c r="DV1352" s="14"/>
      <c r="DW1352" s="14"/>
      <c r="DX1352" s="14"/>
      <c r="DY1352" s="14"/>
      <c r="DZ1352" s="14"/>
      <c r="EA1352" s="14"/>
      <c r="EB1352" s="14"/>
      <c r="EC1352" s="14"/>
      <c r="ED1352" s="14"/>
      <c r="EE1352" s="14"/>
      <c r="EF1352" s="14"/>
      <c r="EG1352" s="14"/>
      <c r="EH1352" s="14"/>
      <c r="EI1352" s="14"/>
      <c r="EJ1352" s="14"/>
      <c r="EK1352" s="14"/>
      <c r="EL1352" s="14"/>
      <c r="EM1352" s="14"/>
      <c r="EN1352" s="14"/>
      <c r="EO1352" s="14"/>
      <c r="EP1352" s="14"/>
      <c r="EQ1352" s="14"/>
      <c r="ER1352" s="14"/>
      <c r="ES1352" s="14"/>
      <c r="ET1352" s="14"/>
      <c r="EU1352" s="14"/>
      <c r="EV1352" s="14"/>
      <c r="EW1352" s="14"/>
      <c r="EX1352" s="14"/>
      <c r="EY1352" s="14"/>
      <c r="EZ1352" s="14"/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/>
      <c r="FK1352" s="14"/>
      <c r="FL1352" s="14"/>
      <c r="FM1352" s="14"/>
      <c r="FN1352" s="14"/>
      <c r="FO1352" s="14"/>
      <c r="FP1352" s="14"/>
      <c r="FQ1352" s="14"/>
      <c r="FR1352" s="14"/>
      <c r="FS1352" s="14"/>
      <c r="FT1352" s="14"/>
      <c r="FU1352" s="14"/>
      <c r="FV1352" s="14"/>
      <c r="FW1352" s="14"/>
      <c r="FX1352" s="14"/>
      <c r="FY1352" s="14"/>
      <c r="FZ1352" s="14"/>
      <c r="GA1352" s="14"/>
      <c r="GB1352" s="14"/>
      <c r="GC1352" s="14"/>
      <c r="GD1352" s="14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</row>
    <row r="1353" spans="1:196" s="286" customFormat="1">
      <c r="A1353" s="1"/>
      <c r="B1353" s="2"/>
      <c r="C1353" s="2"/>
      <c r="D1353" s="2"/>
      <c r="E1353" s="5"/>
      <c r="F1353" s="369"/>
      <c r="G1353" s="369"/>
      <c r="I1353" s="5"/>
      <c r="J1353" s="5"/>
      <c r="K1353" s="295"/>
      <c r="L1353" s="5"/>
      <c r="M1353" s="298"/>
      <c r="N1353" s="5"/>
      <c r="O1353" s="298"/>
      <c r="P1353" s="299"/>
      <c r="Q1353" s="5"/>
      <c r="R1353" s="5"/>
      <c r="S1353" s="5"/>
      <c r="T1353" s="5"/>
      <c r="U1353" s="5"/>
      <c r="V1353" s="5"/>
      <c r="W1353" s="5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  <c r="CS1353" s="14"/>
      <c r="CT1353" s="14"/>
      <c r="CU1353" s="14"/>
      <c r="CV1353" s="14"/>
      <c r="CW1353" s="14"/>
      <c r="CX1353" s="14"/>
      <c r="CY1353" s="14"/>
      <c r="CZ1353" s="14"/>
      <c r="DA1353" s="14"/>
      <c r="DB1353" s="14"/>
      <c r="DC1353" s="14"/>
      <c r="DD1353" s="14"/>
      <c r="DE1353" s="14"/>
      <c r="DF1353" s="14"/>
      <c r="DG1353" s="14"/>
      <c r="DH1353" s="14"/>
      <c r="DI1353" s="14"/>
      <c r="DJ1353" s="14"/>
      <c r="DK1353" s="14"/>
      <c r="DL1353" s="14"/>
      <c r="DM1353" s="14"/>
      <c r="DN1353" s="14"/>
      <c r="DO1353" s="14"/>
      <c r="DP1353" s="14"/>
      <c r="DQ1353" s="14"/>
      <c r="DR1353" s="14"/>
      <c r="DS1353" s="14"/>
      <c r="DT1353" s="14"/>
      <c r="DU1353" s="14"/>
      <c r="DV1353" s="14"/>
      <c r="DW1353" s="14"/>
      <c r="DX1353" s="14"/>
      <c r="DY1353" s="14"/>
      <c r="DZ1353" s="14"/>
      <c r="EA1353" s="14"/>
      <c r="EB1353" s="14"/>
      <c r="EC1353" s="14"/>
      <c r="ED1353" s="14"/>
      <c r="EE1353" s="14"/>
      <c r="EF1353" s="14"/>
      <c r="EG1353" s="14"/>
      <c r="EH1353" s="14"/>
      <c r="EI1353" s="14"/>
      <c r="EJ1353" s="14"/>
      <c r="EK1353" s="14"/>
      <c r="EL1353" s="14"/>
      <c r="EM1353" s="14"/>
      <c r="EN1353" s="14"/>
      <c r="EO1353" s="14"/>
      <c r="EP1353" s="14"/>
      <c r="EQ1353" s="14"/>
      <c r="ER1353" s="14"/>
      <c r="ES1353" s="14"/>
      <c r="ET1353" s="14"/>
      <c r="EU1353" s="14"/>
      <c r="EV1353" s="14"/>
      <c r="EW1353" s="14"/>
      <c r="EX1353" s="14"/>
      <c r="EY1353" s="14"/>
      <c r="EZ1353" s="14"/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/>
      <c r="FK1353" s="14"/>
      <c r="FL1353" s="14"/>
      <c r="FM1353" s="14"/>
      <c r="FN1353" s="14"/>
      <c r="FO1353" s="14"/>
      <c r="FP1353" s="14"/>
      <c r="FQ1353" s="14"/>
      <c r="FR1353" s="14"/>
      <c r="FS1353" s="14"/>
      <c r="FT1353" s="14"/>
      <c r="FU1353" s="14"/>
      <c r="FV1353" s="14"/>
      <c r="FW1353" s="14"/>
      <c r="FX1353" s="14"/>
      <c r="FY1353" s="14"/>
      <c r="FZ1353" s="14"/>
      <c r="GA1353" s="14"/>
      <c r="GB1353" s="14"/>
      <c r="GC1353" s="14"/>
      <c r="GD1353" s="14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</row>
    <row r="1354" spans="1:196" s="286" customFormat="1">
      <c r="A1354" s="1"/>
      <c r="B1354" s="2"/>
      <c r="C1354" s="2"/>
      <c r="D1354" s="2"/>
      <c r="E1354" s="5"/>
      <c r="F1354" s="369"/>
      <c r="G1354" s="369"/>
      <c r="I1354" s="5"/>
      <c r="J1354" s="5"/>
      <c r="K1354" s="295"/>
      <c r="L1354" s="5"/>
      <c r="M1354" s="298"/>
      <c r="N1354" s="5"/>
      <c r="O1354" s="298"/>
      <c r="P1354" s="299"/>
      <c r="Q1354" s="5"/>
      <c r="R1354" s="5"/>
      <c r="S1354" s="5"/>
      <c r="T1354" s="5"/>
      <c r="U1354" s="5"/>
      <c r="V1354" s="5"/>
      <c r="W1354" s="5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/>
      <c r="CS1354" s="14"/>
      <c r="CT1354" s="14"/>
      <c r="CU1354" s="14"/>
      <c r="CV1354" s="14"/>
      <c r="CW1354" s="14"/>
      <c r="CX1354" s="14"/>
      <c r="CY1354" s="14"/>
      <c r="CZ1354" s="14"/>
      <c r="DA1354" s="14"/>
      <c r="DB1354" s="14"/>
      <c r="DC1354" s="14"/>
      <c r="DD1354" s="14"/>
      <c r="DE1354" s="14"/>
      <c r="DF1354" s="14"/>
      <c r="DG1354" s="14"/>
      <c r="DH1354" s="14"/>
      <c r="DI1354" s="14"/>
      <c r="DJ1354" s="14"/>
      <c r="DK1354" s="14"/>
      <c r="DL1354" s="14"/>
      <c r="DM1354" s="14"/>
      <c r="DN1354" s="14"/>
      <c r="DO1354" s="14"/>
      <c r="DP1354" s="14"/>
      <c r="DQ1354" s="14"/>
      <c r="DR1354" s="14"/>
      <c r="DS1354" s="14"/>
      <c r="DT1354" s="14"/>
      <c r="DU1354" s="14"/>
      <c r="DV1354" s="14"/>
      <c r="DW1354" s="14"/>
      <c r="DX1354" s="14"/>
      <c r="DY1354" s="14"/>
      <c r="DZ1354" s="14"/>
      <c r="EA1354" s="14"/>
      <c r="EB1354" s="14"/>
      <c r="EC1354" s="14"/>
      <c r="ED1354" s="14"/>
      <c r="EE1354" s="14"/>
      <c r="EF1354" s="14"/>
      <c r="EG1354" s="14"/>
      <c r="EH1354" s="14"/>
      <c r="EI1354" s="14"/>
      <c r="EJ1354" s="14"/>
      <c r="EK1354" s="14"/>
      <c r="EL1354" s="14"/>
      <c r="EM1354" s="14"/>
      <c r="EN1354" s="14"/>
      <c r="EO1354" s="14"/>
      <c r="EP1354" s="14"/>
      <c r="EQ1354" s="14"/>
      <c r="ER1354" s="14"/>
      <c r="ES1354" s="14"/>
      <c r="ET1354" s="14"/>
      <c r="EU1354" s="14"/>
      <c r="EV1354" s="14"/>
      <c r="EW1354" s="14"/>
      <c r="EX1354" s="14"/>
      <c r="EY1354" s="14"/>
      <c r="EZ1354" s="14"/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/>
      <c r="FK1354" s="14"/>
      <c r="FL1354" s="14"/>
      <c r="FM1354" s="14"/>
      <c r="FN1354" s="14"/>
      <c r="FO1354" s="14"/>
      <c r="FP1354" s="14"/>
      <c r="FQ1354" s="14"/>
      <c r="FR1354" s="14"/>
      <c r="FS1354" s="14"/>
      <c r="FT1354" s="14"/>
      <c r="FU1354" s="14"/>
      <c r="FV1354" s="14"/>
      <c r="FW1354" s="14"/>
      <c r="FX1354" s="14"/>
      <c r="FY1354" s="14"/>
      <c r="FZ1354" s="14"/>
      <c r="GA1354" s="14"/>
      <c r="GB1354" s="14"/>
      <c r="GC1354" s="14"/>
      <c r="GD1354" s="14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</row>
    <row r="1355" spans="1:196" s="286" customFormat="1">
      <c r="A1355" s="1"/>
      <c r="B1355" s="2"/>
      <c r="C1355" s="2"/>
      <c r="D1355" s="2"/>
      <c r="E1355" s="5"/>
      <c r="F1355" s="369"/>
      <c r="G1355" s="369"/>
      <c r="I1355" s="5"/>
      <c r="J1355" s="5"/>
      <c r="K1355" s="295"/>
      <c r="L1355" s="5"/>
      <c r="M1355" s="298"/>
      <c r="N1355" s="5"/>
      <c r="O1355" s="298"/>
      <c r="P1355" s="299"/>
      <c r="Q1355" s="5"/>
      <c r="R1355" s="5"/>
      <c r="S1355" s="5"/>
      <c r="T1355" s="5"/>
      <c r="U1355" s="5"/>
      <c r="V1355" s="5"/>
      <c r="W1355" s="5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  <c r="CZ1355" s="14"/>
      <c r="DA1355" s="14"/>
      <c r="DB1355" s="14"/>
      <c r="DC1355" s="14"/>
      <c r="DD1355" s="14"/>
      <c r="DE1355" s="14"/>
      <c r="DF1355" s="14"/>
      <c r="DG1355" s="14"/>
      <c r="DH1355" s="14"/>
      <c r="DI1355" s="14"/>
      <c r="DJ1355" s="14"/>
      <c r="DK1355" s="14"/>
      <c r="DL1355" s="14"/>
      <c r="DM1355" s="14"/>
      <c r="DN1355" s="14"/>
      <c r="DO1355" s="14"/>
      <c r="DP1355" s="14"/>
      <c r="DQ1355" s="14"/>
      <c r="DR1355" s="14"/>
      <c r="DS1355" s="14"/>
      <c r="DT1355" s="14"/>
      <c r="DU1355" s="14"/>
      <c r="DV1355" s="14"/>
      <c r="DW1355" s="14"/>
      <c r="DX1355" s="14"/>
      <c r="DY1355" s="14"/>
      <c r="DZ1355" s="14"/>
      <c r="EA1355" s="14"/>
      <c r="EB1355" s="14"/>
      <c r="EC1355" s="14"/>
      <c r="ED1355" s="14"/>
      <c r="EE1355" s="14"/>
      <c r="EF1355" s="14"/>
      <c r="EG1355" s="14"/>
      <c r="EH1355" s="14"/>
      <c r="EI1355" s="14"/>
      <c r="EJ1355" s="14"/>
      <c r="EK1355" s="14"/>
      <c r="EL1355" s="14"/>
      <c r="EM1355" s="14"/>
      <c r="EN1355" s="14"/>
      <c r="EO1355" s="14"/>
      <c r="EP1355" s="14"/>
      <c r="EQ1355" s="14"/>
      <c r="ER1355" s="14"/>
      <c r="ES1355" s="14"/>
      <c r="ET1355" s="14"/>
      <c r="EU1355" s="14"/>
      <c r="EV1355" s="14"/>
      <c r="EW1355" s="14"/>
      <c r="EX1355" s="14"/>
      <c r="EY1355" s="14"/>
      <c r="EZ1355" s="14"/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/>
      <c r="FK1355" s="14"/>
      <c r="FL1355" s="14"/>
      <c r="FM1355" s="14"/>
      <c r="FN1355" s="14"/>
      <c r="FO1355" s="14"/>
      <c r="FP1355" s="14"/>
      <c r="FQ1355" s="14"/>
      <c r="FR1355" s="14"/>
      <c r="FS1355" s="14"/>
      <c r="FT1355" s="14"/>
      <c r="FU1355" s="14"/>
      <c r="FV1355" s="14"/>
      <c r="FW1355" s="14"/>
      <c r="FX1355" s="14"/>
      <c r="FY1355" s="14"/>
      <c r="FZ1355" s="14"/>
      <c r="GA1355" s="14"/>
      <c r="GB1355" s="14"/>
      <c r="GC1355" s="14"/>
      <c r="GD1355" s="14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</row>
    <row r="1356" spans="1:196" s="286" customFormat="1">
      <c r="A1356" s="1"/>
      <c r="B1356" s="2"/>
      <c r="C1356" s="2"/>
      <c r="D1356" s="2"/>
      <c r="E1356" s="5"/>
      <c r="F1356" s="369"/>
      <c r="G1356" s="369"/>
      <c r="I1356" s="5"/>
      <c r="J1356" s="5"/>
      <c r="K1356" s="295"/>
      <c r="L1356" s="5"/>
      <c r="M1356" s="298"/>
      <c r="N1356" s="5"/>
      <c r="O1356" s="298"/>
      <c r="P1356" s="299"/>
      <c r="Q1356" s="5"/>
      <c r="R1356" s="5"/>
      <c r="S1356" s="5"/>
      <c r="T1356" s="5"/>
      <c r="U1356" s="5"/>
      <c r="V1356" s="5"/>
      <c r="W1356" s="5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  <c r="CZ1356" s="14"/>
      <c r="DA1356" s="14"/>
      <c r="DB1356" s="14"/>
      <c r="DC1356" s="14"/>
      <c r="DD1356" s="14"/>
      <c r="DE1356" s="14"/>
      <c r="DF1356" s="14"/>
      <c r="DG1356" s="14"/>
      <c r="DH1356" s="14"/>
      <c r="DI1356" s="14"/>
      <c r="DJ1356" s="14"/>
      <c r="DK1356" s="14"/>
      <c r="DL1356" s="14"/>
      <c r="DM1356" s="14"/>
      <c r="DN1356" s="14"/>
      <c r="DO1356" s="14"/>
      <c r="DP1356" s="14"/>
      <c r="DQ1356" s="14"/>
      <c r="DR1356" s="14"/>
      <c r="DS1356" s="14"/>
      <c r="DT1356" s="14"/>
      <c r="DU1356" s="14"/>
      <c r="DV1356" s="14"/>
      <c r="DW1356" s="14"/>
      <c r="DX1356" s="14"/>
      <c r="DY1356" s="14"/>
      <c r="DZ1356" s="14"/>
      <c r="EA1356" s="14"/>
      <c r="EB1356" s="14"/>
      <c r="EC1356" s="14"/>
      <c r="ED1356" s="14"/>
      <c r="EE1356" s="14"/>
      <c r="EF1356" s="14"/>
      <c r="EG1356" s="14"/>
      <c r="EH1356" s="14"/>
      <c r="EI1356" s="14"/>
      <c r="EJ1356" s="14"/>
      <c r="EK1356" s="14"/>
      <c r="EL1356" s="14"/>
      <c r="EM1356" s="14"/>
      <c r="EN1356" s="14"/>
      <c r="EO1356" s="14"/>
      <c r="EP1356" s="14"/>
      <c r="EQ1356" s="14"/>
      <c r="ER1356" s="14"/>
      <c r="ES1356" s="14"/>
      <c r="ET1356" s="14"/>
      <c r="EU1356" s="14"/>
      <c r="EV1356" s="14"/>
      <c r="EW1356" s="14"/>
      <c r="EX1356" s="14"/>
      <c r="EY1356" s="14"/>
      <c r="EZ1356" s="14"/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/>
      <c r="FK1356" s="14"/>
      <c r="FL1356" s="14"/>
      <c r="FM1356" s="14"/>
      <c r="FN1356" s="14"/>
      <c r="FO1356" s="14"/>
      <c r="FP1356" s="14"/>
      <c r="FQ1356" s="14"/>
      <c r="FR1356" s="14"/>
      <c r="FS1356" s="14"/>
      <c r="FT1356" s="14"/>
      <c r="FU1356" s="14"/>
      <c r="FV1356" s="14"/>
      <c r="FW1356" s="14"/>
      <c r="FX1356" s="14"/>
      <c r="FY1356" s="14"/>
      <c r="FZ1356" s="14"/>
      <c r="GA1356" s="14"/>
      <c r="GB1356" s="14"/>
      <c r="GC1356" s="14"/>
      <c r="GD1356" s="14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</row>
    <row r="1357" spans="1:196" s="286" customFormat="1">
      <c r="A1357" s="1"/>
      <c r="B1357" s="2"/>
      <c r="C1357" s="2"/>
      <c r="D1357" s="2"/>
      <c r="E1357" s="5"/>
      <c r="F1357" s="369"/>
      <c r="G1357" s="369"/>
      <c r="I1357" s="5"/>
      <c r="J1357" s="5"/>
      <c r="K1357" s="295"/>
      <c r="L1357" s="5"/>
      <c r="M1357" s="298"/>
      <c r="N1357" s="5"/>
      <c r="O1357" s="298"/>
      <c r="P1357" s="299"/>
      <c r="Q1357" s="5"/>
      <c r="R1357" s="5"/>
      <c r="S1357" s="5"/>
      <c r="T1357" s="5"/>
      <c r="U1357" s="5"/>
      <c r="V1357" s="5"/>
      <c r="W1357" s="5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  <c r="CS1357" s="14"/>
      <c r="CT1357" s="14"/>
      <c r="CU1357" s="14"/>
      <c r="CV1357" s="14"/>
      <c r="CW1357" s="14"/>
      <c r="CX1357" s="14"/>
      <c r="CY1357" s="14"/>
      <c r="CZ1357" s="14"/>
      <c r="DA1357" s="14"/>
      <c r="DB1357" s="14"/>
      <c r="DC1357" s="14"/>
      <c r="DD1357" s="14"/>
      <c r="DE1357" s="14"/>
      <c r="DF1357" s="14"/>
      <c r="DG1357" s="14"/>
      <c r="DH1357" s="14"/>
      <c r="DI1357" s="14"/>
      <c r="DJ1357" s="14"/>
      <c r="DK1357" s="14"/>
      <c r="DL1357" s="14"/>
      <c r="DM1357" s="14"/>
      <c r="DN1357" s="14"/>
      <c r="DO1357" s="14"/>
      <c r="DP1357" s="14"/>
      <c r="DQ1357" s="14"/>
      <c r="DR1357" s="14"/>
      <c r="DS1357" s="14"/>
      <c r="DT1357" s="14"/>
      <c r="DU1357" s="14"/>
      <c r="DV1357" s="14"/>
      <c r="DW1357" s="14"/>
      <c r="DX1357" s="14"/>
      <c r="DY1357" s="14"/>
      <c r="DZ1357" s="14"/>
      <c r="EA1357" s="14"/>
      <c r="EB1357" s="14"/>
      <c r="EC1357" s="14"/>
      <c r="ED1357" s="14"/>
      <c r="EE1357" s="14"/>
      <c r="EF1357" s="14"/>
      <c r="EG1357" s="14"/>
      <c r="EH1357" s="14"/>
      <c r="EI1357" s="14"/>
      <c r="EJ1357" s="14"/>
      <c r="EK1357" s="14"/>
      <c r="EL1357" s="14"/>
      <c r="EM1357" s="14"/>
      <c r="EN1357" s="14"/>
      <c r="EO1357" s="14"/>
      <c r="EP1357" s="14"/>
      <c r="EQ1357" s="14"/>
      <c r="ER1357" s="14"/>
      <c r="ES1357" s="14"/>
      <c r="ET1357" s="14"/>
      <c r="EU1357" s="14"/>
      <c r="EV1357" s="14"/>
      <c r="EW1357" s="14"/>
      <c r="EX1357" s="14"/>
      <c r="EY1357" s="14"/>
      <c r="EZ1357" s="14"/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/>
      <c r="FK1357" s="14"/>
      <c r="FL1357" s="14"/>
      <c r="FM1357" s="14"/>
      <c r="FN1357" s="14"/>
      <c r="FO1357" s="14"/>
      <c r="FP1357" s="14"/>
      <c r="FQ1357" s="14"/>
      <c r="FR1357" s="14"/>
      <c r="FS1357" s="14"/>
      <c r="FT1357" s="14"/>
      <c r="FU1357" s="14"/>
      <c r="FV1357" s="14"/>
      <c r="FW1357" s="14"/>
      <c r="FX1357" s="14"/>
      <c r="FY1357" s="14"/>
      <c r="FZ1357" s="14"/>
      <c r="GA1357" s="14"/>
      <c r="GB1357" s="14"/>
      <c r="GC1357" s="14"/>
      <c r="GD1357" s="14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</row>
    <row r="1358" spans="1:196" s="286" customFormat="1">
      <c r="A1358" s="1"/>
      <c r="B1358" s="2"/>
      <c r="C1358" s="2"/>
      <c r="D1358" s="2"/>
      <c r="E1358" s="5"/>
      <c r="F1358" s="369"/>
      <c r="G1358" s="369"/>
      <c r="I1358" s="5"/>
      <c r="J1358" s="5"/>
      <c r="K1358" s="295"/>
      <c r="L1358" s="5"/>
      <c r="M1358" s="298"/>
      <c r="N1358" s="5"/>
      <c r="O1358" s="298"/>
      <c r="P1358" s="299"/>
      <c r="Q1358" s="5"/>
      <c r="R1358" s="5"/>
      <c r="S1358" s="5"/>
      <c r="T1358" s="5"/>
      <c r="U1358" s="5"/>
      <c r="V1358" s="5"/>
      <c r="W1358" s="5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  <c r="CS1358" s="14"/>
      <c r="CT1358" s="14"/>
      <c r="CU1358" s="14"/>
      <c r="CV1358" s="14"/>
      <c r="CW1358" s="14"/>
      <c r="CX1358" s="14"/>
      <c r="CY1358" s="14"/>
      <c r="CZ1358" s="14"/>
      <c r="DA1358" s="14"/>
      <c r="DB1358" s="14"/>
      <c r="DC1358" s="14"/>
      <c r="DD1358" s="14"/>
      <c r="DE1358" s="14"/>
      <c r="DF1358" s="14"/>
      <c r="DG1358" s="14"/>
      <c r="DH1358" s="14"/>
      <c r="DI1358" s="14"/>
      <c r="DJ1358" s="14"/>
      <c r="DK1358" s="14"/>
      <c r="DL1358" s="14"/>
      <c r="DM1358" s="14"/>
      <c r="DN1358" s="14"/>
      <c r="DO1358" s="14"/>
      <c r="DP1358" s="14"/>
      <c r="DQ1358" s="14"/>
      <c r="DR1358" s="14"/>
      <c r="DS1358" s="14"/>
      <c r="DT1358" s="14"/>
      <c r="DU1358" s="14"/>
      <c r="DV1358" s="14"/>
      <c r="DW1358" s="14"/>
      <c r="DX1358" s="14"/>
      <c r="DY1358" s="14"/>
      <c r="DZ1358" s="14"/>
      <c r="EA1358" s="14"/>
      <c r="EB1358" s="14"/>
      <c r="EC1358" s="14"/>
      <c r="ED1358" s="14"/>
      <c r="EE1358" s="14"/>
      <c r="EF1358" s="14"/>
      <c r="EG1358" s="14"/>
      <c r="EH1358" s="14"/>
      <c r="EI1358" s="14"/>
      <c r="EJ1358" s="14"/>
      <c r="EK1358" s="14"/>
      <c r="EL1358" s="14"/>
      <c r="EM1358" s="14"/>
      <c r="EN1358" s="14"/>
      <c r="EO1358" s="14"/>
      <c r="EP1358" s="14"/>
      <c r="EQ1358" s="14"/>
      <c r="ER1358" s="14"/>
      <c r="ES1358" s="14"/>
      <c r="ET1358" s="14"/>
      <c r="EU1358" s="14"/>
      <c r="EV1358" s="14"/>
      <c r="EW1358" s="14"/>
      <c r="EX1358" s="14"/>
      <c r="EY1358" s="14"/>
      <c r="EZ1358" s="14"/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/>
      <c r="FK1358" s="14"/>
      <c r="FL1358" s="14"/>
      <c r="FM1358" s="14"/>
      <c r="FN1358" s="14"/>
      <c r="FO1358" s="14"/>
      <c r="FP1358" s="14"/>
      <c r="FQ1358" s="14"/>
      <c r="FR1358" s="14"/>
      <c r="FS1358" s="14"/>
      <c r="FT1358" s="14"/>
      <c r="FU1358" s="14"/>
      <c r="FV1358" s="14"/>
      <c r="FW1358" s="14"/>
      <c r="FX1358" s="14"/>
      <c r="FY1358" s="14"/>
      <c r="FZ1358" s="14"/>
      <c r="GA1358" s="14"/>
      <c r="GB1358" s="14"/>
      <c r="GC1358" s="14"/>
      <c r="GD1358" s="14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</row>
    <row r="1359" spans="1:196" s="286" customFormat="1">
      <c r="A1359" s="1"/>
      <c r="B1359" s="2"/>
      <c r="C1359" s="2"/>
      <c r="D1359" s="2"/>
      <c r="E1359" s="5"/>
      <c r="F1359" s="369"/>
      <c r="G1359" s="369"/>
      <c r="I1359" s="5"/>
      <c r="J1359" s="5"/>
      <c r="K1359" s="295"/>
      <c r="L1359" s="5"/>
      <c r="M1359" s="298"/>
      <c r="N1359" s="5"/>
      <c r="O1359" s="298"/>
      <c r="P1359" s="299"/>
      <c r="Q1359" s="5"/>
      <c r="R1359" s="5"/>
      <c r="S1359" s="5"/>
      <c r="T1359" s="5"/>
      <c r="U1359" s="5"/>
      <c r="V1359" s="5"/>
      <c r="W1359" s="5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/>
      <c r="CS1359" s="14"/>
      <c r="CT1359" s="14"/>
      <c r="CU1359" s="14"/>
      <c r="CV1359" s="14"/>
      <c r="CW1359" s="14"/>
      <c r="CX1359" s="14"/>
      <c r="CY1359" s="14"/>
      <c r="CZ1359" s="14"/>
      <c r="DA1359" s="14"/>
      <c r="DB1359" s="14"/>
      <c r="DC1359" s="14"/>
      <c r="DD1359" s="14"/>
      <c r="DE1359" s="14"/>
      <c r="DF1359" s="14"/>
      <c r="DG1359" s="14"/>
      <c r="DH1359" s="14"/>
      <c r="DI1359" s="14"/>
      <c r="DJ1359" s="14"/>
      <c r="DK1359" s="14"/>
      <c r="DL1359" s="14"/>
      <c r="DM1359" s="14"/>
      <c r="DN1359" s="14"/>
      <c r="DO1359" s="14"/>
      <c r="DP1359" s="14"/>
      <c r="DQ1359" s="14"/>
      <c r="DR1359" s="14"/>
      <c r="DS1359" s="14"/>
      <c r="DT1359" s="14"/>
      <c r="DU1359" s="14"/>
      <c r="DV1359" s="14"/>
      <c r="DW1359" s="14"/>
      <c r="DX1359" s="14"/>
      <c r="DY1359" s="14"/>
      <c r="DZ1359" s="14"/>
      <c r="EA1359" s="14"/>
      <c r="EB1359" s="14"/>
      <c r="EC1359" s="14"/>
      <c r="ED1359" s="14"/>
      <c r="EE1359" s="14"/>
      <c r="EF1359" s="14"/>
      <c r="EG1359" s="14"/>
      <c r="EH1359" s="14"/>
      <c r="EI1359" s="14"/>
      <c r="EJ1359" s="14"/>
      <c r="EK1359" s="14"/>
      <c r="EL1359" s="14"/>
      <c r="EM1359" s="14"/>
      <c r="EN1359" s="14"/>
      <c r="EO1359" s="14"/>
      <c r="EP1359" s="14"/>
      <c r="EQ1359" s="14"/>
      <c r="ER1359" s="14"/>
      <c r="ES1359" s="14"/>
      <c r="ET1359" s="14"/>
      <c r="EU1359" s="14"/>
      <c r="EV1359" s="14"/>
      <c r="EW1359" s="14"/>
      <c r="EX1359" s="14"/>
      <c r="EY1359" s="14"/>
      <c r="EZ1359" s="14"/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/>
      <c r="FK1359" s="14"/>
      <c r="FL1359" s="14"/>
      <c r="FM1359" s="14"/>
      <c r="FN1359" s="14"/>
      <c r="FO1359" s="14"/>
      <c r="FP1359" s="14"/>
      <c r="FQ1359" s="14"/>
      <c r="FR1359" s="14"/>
      <c r="FS1359" s="14"/>
      <c r="FT1359" s="14"/>
      <c r="FU1359" s="14"/>
      <c r="FV1359" s="14"/>
      <c r="FW1359" s="14"/>
      <c r="FX1359" s="14"/>
      <c r="FY1359" s="14"/>
      <c r="FZ1359" s="14"/>
      <c r="GA1359" s="14"/>
      <c r="GB1359" s="14"/>
      <c r="GC1359" s="14"/>
      <c r="GD1359" s="14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</row>
    <row r="1360" spans="1:196" s="286" customFormat="1">
      <c r="A1360" s="1"/>
      <c r="B1360" s="2"/>
      <c r="C1360" s="2"/>
      <c r="D1360" s="2"/>
      <c r="E1360" s="5"/>
      <c r="F1360" s="369"/>
      <c r="G1360" s="369"/>
      <c r="I1360" s="5"/>
      <c r="J1360" s="5"/>
      <c r="K1360" s="295"/>
      <c r="L1360" s="5"/>
      <c r="M1360" s="298"/>
      <c r="N1360" s="5"/>
      <c r="O1360" s="298"/>
      <c r="P1360" s="299"/>
      <c r="Q1360" s="5"/>
      <c r="R1360" s="5"/>
      <c r="S1360" s="5"/>
      <c r="T1360" s="5"/>
      <c r="U1360" s="5"/>
      <c r="V1360" s="5"/>
      <c r="W1360" s="5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/>
      <c r="CS1360" s="14"/>
      <c r="CT1360" s="14"/>
      <c r="CU1360" s="14"/>
      <c r="CV1360" s="14"/>
      <c r="CW1360" s="14"/>
      <c r="CX1360" s="14"/>
      <c r="CY1360" s="14"/>
      <c r="CZ1360" s="14"/>
      <c r="DA1360" s="14"/>
      <c r="DB1360" s="14"/>
      <c r="DC1360" s="14"/>
      <c r="DD1360" s="14"/>
      <c r="DE1360" s="14"/>
      <c r="DF1360" s="14"/>
      <c r="DG1360" s="14"/>
      <c r="DH1360" s="14"/>
      <c r="DI1360" s="14"/>
      <c r="DJ1360" s="14"/>
      <c r="DK1360" s="14"/>
      <c r="DL1360" s="14"/>
      <c r="DM1360" s="14"/>
      <c r="DN1360" s="14"/>
      <c r="DO1360" s="14"/>
      <c r="DP1360" s="14"/>
      <c r="DQ1360" s="14"/>
      <c r="DR1360" s="14"/>
      <c r="DS1360" s="14"/>
      <c r="DT1360" s="14"/>
      <c r="DU1360" s="14"/>
      <c r="DV1360" s="14"/>
      <c r="DW1360" s="14"/>
      <c r="DX1360" s="14"/>
      <c r="DY1360" s="14"/>
      <c r="DZ1360" s="14"/>
      <c r="EA1360" s="14"/>
      <c r="EB1360" s="14"/>
      <c r="EC1360" s="14"/>
      <c r="ED1360" s="14"/>
      <c r="EE1360" s="14"/>
      <c r="EF1360" s="14"/>
      <c r="EG1360" s="14"/>
      <c r="EH1360" s="14"/>
      <c r="EI1360" s="14"/>
      <c r="EJ1360" s="14"/>
      <c r="EK1360" s="14"/>
      <c r="EL1360" s="14"/>
      <c r="EM1360" s="14"/>
      <c r="EN1360" s="14"/>
      <c r="EO1360" s="14"/>
      <c r="EP1360" s="14"/>
      <c r="EQ1360" s="14"/>
      <c r="ER1360" s="14"/>
      <c r="ES1360" s="14"/>
      <c r="ET1360" s="14"/>
      <c r="EU1360" s="14"/>
      <c r="EV1360" s="14"/>
      <c r="EW1360" s="14"/>
      <c r="EX1360" s="14"/>
      <c r="EY1360" s="14"/>
      <c r="EZ1360" s="14"/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/>
      <c r="FK1360" s="14"/>
      <c r="FL1360" s="14"/>
      <c r="FM1360" s="14"/>
      <c r="FN1360" s="14"/>
      <c r="FO1360" s="14"/>
      <c r="FP1360" s="14"/>
      <c r="FQ1360" s="14"/>
      <c r="FR1360" s="14"/>
      <c r="FS1360" s="14"/>
      <c r="FT1360" s="14"/>
      <c r="FU1360" s="14"/>
      <c r="FV1360" s="14"/>
      <c r="FW1360" s="14"/>
      <c r="FX1360" s="14"/>
      <c r="FY1360" s="14"/>
      <c r="FZ1360" s="14"/>
      <c r="GA1360" s="14"/>
      <c r="GB1360" s="14"/>
      <c r="GC1360" s="14"/>
      <c r="GD1360" s="14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</row>
    <row r="1361" spans="1:196" s="286" customFormat="1">
      <c r="A1361" s="1"/>
      <c r="B1361" s="2"/>
      <c r="C1361" s="2"/>
      <c r="D1361" s="2"/>
      <c r="E1361" s="5"/>
      <c r="F1361" s="369"/>
      <c r="G1361" s="369"/>
      <c r="I1361" s="5"/>
      <c r="J1361" s="5"/>
      <c r="K1361" s="295"/>
      <c r="L1361" s="5"/>
      <c r="M1361" s="298"/>
      <c r="N1361" s="5"/>
      <c r="O1361" s="298"/>
      <c r="P1361" s="299"/>
      <c r="Q1361" s="5"/>
      <c r="R1361" s="5"/>
      <c r="S1361" s="5"/>
      <c r="T1361" s="5"/>
      <c r="U1361" s="5"/>
      <c r="V1361" s="5"/>
      <c r="W1361" s="5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  <c r="CS1361" s="14"/>
      <c r="CT1361" s="14"/>
      <c r="CU1361" s="14"/>
      <c r="CV1361" s="14"/>
      <c r="CW1361" s="14"/>
      <c r="CX1361" s="14"/>
      <c r="CY1361" s="14"/>
      <c r="CZ1361" s="14"/>
      <c r="DA1361" s="14"/>
      <c r="DB1361" s="14"/>
      <c r="DC1361" s="14"/>
      <c r="DD1361" s="14"/>
      <c r="DE1361" s="14"/>
      <c r="DF1361" s="14"/>
      <c r="DG1361" s="14"/>
      <c r="DH1361" s="14"/>
      <c r="DI1361" s="14"/>
      <c r="DJ1361" s="14"/>
      <c r="DK1361" s="14"/>
      <c r="DL1361" s="14"/>
      <c r="DM1361" s="14"/>
      <c r="DN1361" s="14"/>
      <c r="DO1361" s="14"/>
      <c r="DP1361" s="14"/>
      <c r="DQ1361" s="14"/>
      <c r="DR1361" s="14"/>
      <c r="DS1361" s="14"/>
      <c r="DT1361" s="14"/>
      <c r="DU1361" s="14"/>
      <c r="DV1361" s="14"/>
      <c r="DW1361" s="14"/>
      <c r="DX1361" s="14"/>
      <c r="DY1361" s="14"/>
      <c r="DZ1361" s="14"/>
      <c r="EA1361" s="14"/>
      <c r="EB1361" s="14"/>
      <c r="EC1361" s="14"/>
      <c r="ED1361" s="14"/>
      <c r="EE1361" s="14"/>
      <c r="EF1361" s="14"/>
      <c r="EG1361" s="14"/>
      <c r="EH1361" s="14"/>
      <c r="EI1361" s="14"/>
      <c r="EJ1361" s="14"/>
      <c r="EK1361" s="14"/>
      <c r="EL1361" s="14"/>
      <c r="EM1361" s="14"/>
      <c r="EN1361" s="14"/>
      <c r="EO1361" s="14"/>
      <c r="EP1361" s="14"/>
      <c r="EQ1361" s="14"/>
      <c r="ER1361" s="14"/>
      <c r="ES1361" s="14"/>
      <c r="ET1361" s="14"/>
      <c r="EU1361" s="14"/>
      <c r="EV1361" s="14"/>
      <c r="EW1361" s="14"/>
      <c r="EX1361" s="14"/>
      <c r="EY1361" s="14"/>
      <c r="EZ1361" s="14"/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/>
      <c r="FK1361" s="14"/>
      <c r="FL1361" s="14"/>
      <c r="FM1361" s="14"/>
      <c r="FN1361" s="14"/>
      <c r="FO1361" s="14"/>
      <c r="FP1361" s="14"/>
      <c r="FQ1361" s="14"/>
      <c r="FR1361" s="14"/>
      <c r="FS1361" s="14"/>
      <c r="FT1361" s="14"/>
      <c r="FU1361" s="14"/>
      <c r="FV1361" s="14"/>
      <c r="FW1361" s="14"/>
      <c r="FX1361" s="14"/>
      <c r="FY1361" s="14"/>
      <c r="FZ1361" s="14"/>
      <c r="GA1361" s="14"/>
      <c r="GB1361" s="14"/>
      <c r="GC1361" s="14"/>
      <c r="GD1361" s="14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</row>
    <row r="1362" spans="1:196" s="286" customFormat="1">
      <c r="A1362" s="1"/>
      <c r="B1362" s="2"/>
      <c r="C1362" s="2"/>
      <c r="D1362" s="2"/>
      <c r="E1362" s="5"/>
      <c r="F1362" s="369"/>
      <c r="G1362" s="369"/>
      <c r="I1362" s="5"/>
      <c r="J1362" s="5"/>
      <c r="K1362" s="295"/>
      <c r="L1362" s="5"/>
      <c r="M1362" s="298"/>
      <c r="N1362" s="5"/>
      <c r="O1362" s="298"/>
      <c r="P1362" s="299"/>
      <c r="Q1362" s="5"/>
      <c r="R1362" s="5"/>
      <c r="S1362" s="5"/>
      <c r="T1362" s="5"/>
      <c r="U1362" s="5"/>
      <c r="V1362" s="5"/>
      <c r="W1362" s="5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  <c r="CS1362" s="14"/>
      <c r="CT1362" s="14"/>
      <c r="CU1362" s="14"/>
      <c r="CV1362" s="14"/>
      <c r="CW1362" s="14"/>
      <c r="CX1362" s="14"/>
      <c r="CY1362" s="14"/>
      <c r="CZ1362" s="14"/>
      <c r="DA1362" s="14"/>
      <c r="DB1362" s="14"/>
      <c r="DC1362" s="14"/>
      <c r="DD1362" s="14"/>
      <c r="DE1362" s="14"/>
      <c r="DF1362" s="14"/>
      <c r="DG1362" s="14"/>
      <c r="DH1362" s="14"/>
      <c r="DI1362" s="14"/>
      <c r="DJ1362" s="14"/>
      <c r="DK1362" s="14"/>
      <c r="DL1362" s="14"/>
      <c r="DM1362" s="14"/>
      <c r="DN1362" s="14"/>
      <c r="DO1362" s="14"/>
      <c r="DP1362" s="14"/>
      <c r="DQ1362" s="14"/>
      <c r="DR1362" s="14"/>
      <c r="DS1362" s="14"/>
      <c r="DT1362" s="14"/>
      <c r="DU1362" s="14"/>
      <c r="DV1362" s="14"/>
      <c r="DW1362" s="14"/>
      <c r="DX1362" s="14"/>
      <c r="DY1362" s="14"/>
      <c r="DZ1362" s="14"/>
      <c r="EA1362" s="14"/>
      <c r="EB1362" s="14"/>
      <c r="EC1362" s="14"/>
      <c r="ED1362" s="14"/>
      <c r="EE1362" s="14"/>
      <c r="EF1362" s="14"/>
      <c r="EG1362" s="14"/>
      <c r="EH1362" s="14"/>
      <c r="EI1362" s="14"/>
      <c r="EJ1362" s="14"/>
      <c r="EK1362" s="14"/>
      <c r="EL1362" s="14"/>
      <c r="EM1362" s="14"/>
      <c r="EN1362" s="14"/>
      <c r="EO1362" s="14"/>
      <c r="EP1362" s="14"/>
      <c r="EQ1362" s="14"/>
      <c r="ER1362" s="14"/>
      <c r="ES1362" s="14"/>
      <c r="ET1362" s="14"/>
      <c r="EU1362" s="14"/>
      <c r="EV1362" s="14"/>
      <c r="EW1362" s="14"/>
      <c r="EX1362" s="14"/>
      <c r="EY1362" s="14"/>
      <c r="EZ1362" s="14"/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/>
      <c r="FK1362" s="14"/>
      <c r="FL1362" s="14"/>
      <c r="FM1362" s="14"/>
      <c r="FN1362" s="14"/>
      <c r="FO1362" s="14"/>
      <c r="FP1362" s="14"/>
      <c r="FQ1362" s="14"/>
      <c r="FR1362" s="14"/>
      <c r="FS1362" s="14"/>
      <c r="FT1362" s="14"/>
      <c r="FU1362" s="14"/>
      <c r="FV1362" s="14"/>
      <c r="FW1362" s="14"/>
      <c r="FX1362" s="14"/>
      <c r="FY1362" s="14"/>
      <c r="FZ1362" s="14"/>
      <c r="GA1362" s="14"/>
      <c r="GB1362" s="14"/>
      <c r="GC1362" s="14"/>
      <c r="GD1362" s="14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</row>
    <row r="1363" spans="1:196" s="286" customFormat="1">
      <c r="A1363" s="1"/>
      <c r="B1363" s="2"/>
      <c r="C1363" s="2"/>
      <c r="D1363" s="2"/>
      <c r="E1363" s="5"/>
      <c r="F1363" s="369"/>
      <c r="G1363" s="369"/>
      <c r="I1363" s="5"/>
      <c r="J1363" s="5"/>
      <c r="K1363" s="295"/>
      <c r="L1363" s="5"/>
      <c r="M1363" s="298"/>
      <c r="N1363" s="5"/>
      <c r="O1363" s="298"/>
      <c r="P1363" s="299"/>
      <c r="Q1363" s="5"/>
      <c r="R1363" s="5"/>
      <c r="S1363" s="5"/>
      <c r="T1363" s="5"/>
      <c r="U1363" s="5"/>
      <c r="V1363" s="5"/>
      <c r="W1363" s="5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  <c r="CS1363" s="14"/>
      <c r="CT1363" s="14"/>
      <c r="CU1363" s="14"/>
      <c r="CV1363" s="14"/>
      <c r="CW1363" s="14"/>
      <c r="CX1363" s="14"/>
      <c r="CY1363" s="14"/>
      <c r="CZ1363" s="14"/>
      <c r="DA1363" s="14"/>
      <c r="DB1363" s="14"/>
      <c r="DC1363" s="14"/>
      <c r="DD1363" s="14"/>
      <c r="DE1363" s="14"/>
      <c r="DF1363" s="14"/>
      <c r="DG1363" s="14"/>
      <c r="DH1363" s="14"/>
      <c r="DI1363" s="14"/>
      <c r="DJ1363" s="14"/>
      <c r="DK1363" s="14"/>
      <c r="DL1363" s="14"/>
      <c r="DM1363" s="14"/>
      <c r="DN1363" s="14"/>
      <c r="DO1363" s="14"/>
      <c r="DP1363" s="14"/>
      <c r="DQ1363" s="14"/>
      <c r="DR1363" s="14"/>
      <c r="DS1363" s="14"/>
      <c r="DT1363" s="14"/>
      <c r="DU1363" s="14"/>
      <c r="DV1363" s="14"/>
      <c r="DW1363" s="14"/>
      <c r="DX1363" s="14"/>
      <c r="DY1363" s="14"/>
      <c r="DZ1363" s="14"/>
      <c r="EA1363" s="14"/>
      <c r="EB1363" s="14"/>
      <c r="EC1363" s="14"/>
      <c r="ED1363" s="14"/>
      <c r="EE1363" s="14"/>
      <c r="EF1363" s="14"/>
      <c r="EG1363" s="14"/>
      <c r="EH1363" s="14"/>
      <c r="EI1363" s="14"/>
      <c r="EJ1363" s="14"/>
      <c r="EK1363" s="14"/>
      <c r="EL1363" s="14"/>
      <c r="EM1363" s="14"/>
      <c r="EN1363" s="14"/>
      <c r="EO1363" s="14"/>
      <c r="EP1363" s="14"/>
      <c r="EQ1363" s="14"/>
      <c r="ER1363" s="14"/>
      <c r="ES1363" s="14"/>
      <c r="ET1363" s="14"/>
      <c r="EU1363" s="14"/>
      <c r="EV1363" s="14"/>
      <c r="EW1363" s="14"/>
      <c r="EX1363" s="14"/>
      <c r="EY1363" s="14"/>
      <c r="EZ1363" s="14"/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/>
      <c r="FK1363" s="14"/>
      <c r="FL1363" s="14"/>
      <c r="FM1363" s="14"/>
      <c r="FN1363" s="14"/>
      <c r="FO1363" s="14"/>
      <c r="FP1363" s="14"/>
      <c r="FQ1363" s="14"/>
      <c r="FR1363" s="14"/>
      <c r="FS1363" s="14"/>
      <c r="FT1363" s="14"/>
      <c r="FU1363" s="14"/>
      <c r="FV1363" s="14"/>
      <c r="FW1363" s="14"/>
      <c r="FX1363" s="14"/>
      <c r="FY1363" s="14"/>
      <c r="FZ1363" s="14"/>
      <c r="GA1363" s="14"/>
      <c r="GB1363" s="14"/>
      <c r="GC1363" s="14"/>
      <c r="GD1363" s="14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</row>
    <row r="1364" spans="1:196" s="286" customFormat="1">
      <c r="A1364" s="1"/>
      <c r="B1364" s="2"/>
      <c r="C1364" s="2"/>
      <c r="D1364" s="2"/>
      <c r="E1364" s="5"/>
      <c r="F1364" s="369"/>
      <c r="G1364" s="369"/>
      <c r="I1364" s="5"/>
      <c r="J1364" s="5"/>
      <c r="K1364" s="295"/>
      <c r="L1364" s="5"/>
      <c r="M1364" s="298"/>
      <c r="N1364" s="5"/>
      <c r="O1364" s="298"/>
      <c r="P1364" s="299"/>
      <c r="Q1364" s="5"/>
      <c r="R1364" s="5"/>
      <c r="S1364" s="5"/>
      <c r="T1364" s="5"/>
      <c r="U1364" s="5"/>
      <c r="V1364" s="5"/>
      <c r="W1364" s="5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  <c r="CS1364" s="14"/>
      <c r="CT1364" s="14"/>
      <c r="CU1364" s="14"/>
      <c r="CV1364" s="14"/>
      <c r="CW1364" s="14"/>
      <c r="CX1364" s="14"/>
      <c r="CY1364" s="14"/>
      <c r="CZ1364" s="14"/>
      <c r="DA1364" s="14"/>
      <c r="DB1364" s="14"/>
      <c r="DC1364" s="14"/>
      <c r="DD1364" s="14"/>
      <c r="DE1364" s="14"/>
      <c r="DF1364" s="14"/>
      <c r="DG1364" s="14"/>
      <c r="DH1364" s="14"/>
      <c r="DI1364" s="14"/>
      <c r="DJ1364" s="14"/>
      <c r="DK1364" s="14"/>
      <c r="DL1364" s="14"/>
      <c r="DM1364" s="14"/>
      <c r="DN1364" s="14"/>
      <c r="DO1364" s="14"/>
      <c r="DP1364" s="14"/>
      <c r="DQ1364" s="14"/>
      <c r="DR1364" s="14"/>
      <c r="DS1364" s="14"/>
      <c r="DT1364" s="14"/>
      <c r="DU1364" s="14"/>
      <c r="DV1364" s="14"/>
      <c r="DW1364" s="14"/>
      <c r="DX1364" s="14"/>
      <c r="DY1364" s="14"/>
      <c r="DZ1364" s="14"/>
      <c r="EA1364" s="14"/>
      <c r="EB1364" s="14"/>
      <c r="EC1364" s="14"/>
      <c r="ED1364" s="14"/>
      <c r="EE1364" s="14"/>
      <c r="EF1364" s="14"/>
      <c r="EG1364" s="14"/>
      <c r="EH1364" s="14"/>
      <c r="EI1364" s="14"/>
      <c r="EJ1364" s="14"/>
      <c r="EK1364" s="14"/>
      <c r="EL1364" s="14"/>
      <c r="EM1364" s="14"/>
      <c r="EN1364" s="14"/>
      <c r="EO1364" s="14"/>
      <c r="EP1364" s="14"/>
      <c r="EQ1364" s="14"/>
      <c r="ER1364" s="14"/>
      <c r="ES1364" s="14"/>
      <c r="ET1364" s="14"/>
      <c r="EU1364" s="14"/>
      <c r="EV1364" s="14"/>
      <c r="EW1364" s="14"/>
      <c r="EX1364" s="14"/>
      <c r="EY1364" s="14"/>
      <c r="EZ1364" s="14"/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/>
      <c r="FK1364" s="14"/>
      <c r="FL1364" s="14"/>
      <c r="FM1364" s="14"/>
      <c r="FN1364" s="14"/>
      <c r="FO1364" s="14"/>
      <c r="FP1364" s="14"/>
      <c r="FQ1364" s="14"/>
      <c r="FR1364" s="14"/>
      <c r="FS1364" s="14"/>
      <c r="FT1364" s="14"/>
      <c r="FU1364" s="14"/>
      <c r="FV1364" s="14"/>
      <c r="FW1364" s="14"/>
      <c r="FX1364" s="14"/>
      <c r="FY1364" s="14"/>
      <c r="FZ1364" s="14"/>
      <c r="GA1364" s="14"/>
      <c r="GB1364" s="14"/>
      <c r="GC1364" s="14"/>
      <c r="GD1364" s="14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</row>
    <row r="1365" spans="1:196" s="286" customFormat="1">
      <c r="A1365" s="1"/>
      <c r="B1365" s="2"/>
      <c r="C1365" s="2"/>
      <c r="D1365" s="2"/>
      <c r="E1365" s="5"/>
      <c r="F1365" s="369"/>
      <c r="G1365" s="369"/>
      <c r="I1365" s="5"/>
      <c r="J1365" s="5"/>
      <c r="K1365" s="295"/>
      <c r="L1365" s="5"/>
      <c r="M1365" s="298"/>
      <c r="N1365" s="5"/>
      <c r="O1365" s="298"/>
      <c r="P1365" s="299"/>
      <c r="Q1365" s="5"/>
      <c r="R1365" s="5"/>
      <c r="S1365" s="5"/>
      <c r="T1365" s="5"/>
      <c r="U1365" s="5"/>
      <c r="V1365" s="5"/>
      <c r="W1365" s="5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  <c r="CS1365" s="14"/>
      <c r="CT1365" s="14"/>
      <c r="CU1365" s="14"/>
      <c r="CV1365" s="14"/>
      <c r="CW1365" s="14"/>
      <c r="CX1365" s="14"/>
      <c r="CY1365" s="14"/>
      <c r="CZ1365" s="14"/>
      <c r="DA1365" s="14"/>
      <c r="DB1365" s="14"/>
      <c r="DC1365" s="14"/>
      <c r="DD1365" s="14"/>
      <c r="DE1365" s="14"/>
      <c r="DF1365" s="14"/>
      <c r="DG1365" s="14"/>
      <c r="DH1365" s="14"/>
      <c r="DI1365" s="14"/>
      <c r="DJ1365" s="14"/>
      <c r="DK1365" s="14"/>
      <c r="DL1365" s="14"/>
      <c r="DM1365" s="14"/>
      <c r="DN1365" s="14"/>
      <c r="DO1365" s="14"/>
      <c r="DP1365" s="14"/>
      <c r="DQ1365" s="14"/>
      <c r="DR1365" s="14"/>
      <c r="DS1365" s="14"/>
      <c r="DT1365" s="14"/>
      <c r="DU1365" s="14"/>
      <c r="DV1365" s="14"/>
      <c r="DW1365" s="14"/>
      <c r="DX1365" s="14"/>
      <c r="DY1365" s="14"/>
      <c r="DZ1365" s="14"/>
      <c r="EA1365" s="14"/>
      <c r="EB1365" s="14"/>
      <c r="EC1365" s="14"/>
      <c r="ED1365" s="14"/>
      <c r="EE1365" s="14"/>
      <c r="EF1365" s="14"/>
      <c r="EG1365" s="14"/>
      <c r="EH1365" s="14"/>
      <c r="EI1365" s="14"/>
      <c r="EJ1365" s="14"/>
      <c r="EK1365" s="14"/>
      <c r="EL1365" s="14"/>
      <c r="EM1365" s="14"/>
      <c r="EN1365" s="14"/>
      <c r="EO1365" s="14"/>
      <c r="EP1365" s="14"/>
      <c r="EQ1365" s="14"/>
      <c r="ER1365" s="14"/>
      <c r="ES1365" s="14"/>
      <c r="ET1365" s="14"/>
      <c r="EU1365" s="14"/>
      <c r="EV1365" s="14"/>
      <c r="EW1365" s="14"/>
      <c r="EX1365" s="14"/>
      <c r="EY1365" s="14"/>
      <c r="EZ1365" s="14"/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/>
      <c r="FK1365" s="14"/>
      <c r="FL1365" s="14"/>
      <c r="FM1365" s="14"/>
      <c r="FN1365" s="14"/>
      <c r="FO1365" s="14"/>
      <c r="FP1365" s="14"/>
      <c r="FQ1365" s="14"/>
      <c r="FR1365" s="14"/>
      <c r="FS1365" s="14"/>
      <c r="FT1365" s="14"/>
      <c r="FU1365" s="14"/>
      <c r="FV1365" s="14"/>
      <c r="FW1365" s="14"/>
      <c r="FX1365" s="14"/>
      <c r="FY1365" s="14"/>
      <c r="FZ1365" s="14"/>
      <c r="GA1365" s="14"/>
      <c r="GB1365" s="14"/>
      <c r="GC1365" s="14"/>
      <c r="GD1365" s="14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</row>
    <row r="1366" spans="1:196" s="286" customFormat="1">
      <c r="A1366" s="1"/>
      <c r="B1366" s="2"/>
      <c r="C1366" s="2"/>
      <c r="D1366" s="2"/>
      <c r="E1366" s="5"/>
      <c r="F1366" s="369"/>
      <c r="G1366" s="369"/>
      <c r="I1366" s="5"/>
      <c r="J1366" s="5"/>
      <c r="K1366" s="295"/>
      <c r="L1366" s="5"/>
      <c r="M1366" s="298"/>
      <c r="N1366" s="5"/>
      <c r="O1366" s="298"/>
      <c r="P1366" s="299"/>
      <c r="Q1366" s="5"/>
      <c r="R1366" s="5"/>
      <c r="S1366" s="5"/>
      <c r="T1366" s="5"/>
      <c r="U1366" s="5"/>
      <c r="V1366" s="5"/>
      <c r="W1366" s="5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  <c r="CS1366" s="14"/>
      <c r="CT1366" s="14"/>
      <c r="CU1366" s="14"/>
      <c r="CV1366" s="14"/>
      <c r="CW1366" s="14"/>
      <c r="CX1366" s="14"/>
      <c r="CY1366" s="14"/>
      <c r="CZ1366" s="14"/>
      <c r="DA1366" s="14"/>
      <c r="DB1366" s="14"/>
      <c r="DC1366" s="14"/>
      <c r="DD1366" s="14"/>
      <c r="DE1366" s="14"/>
      <c r="DF1366" s="14"/>
      <c r="DG1366" s="14"/>
      <c r="DH1366" s="14"/>
      <c r="DI1366" s="14"/>
      <c r="DJ1366" s="14"/>
      <c r="DK1366" s="14"/>
      <c r="DL1366" s="14"/>
      <c r="DM1366" s="14"/>
      <c r="DN1366" s="14"/>
      <c r="DO1366" s="14"/>
      <c r="DP1366" s="14"/>
      <c r="DQ1366" s="14"/>
      <c r="DR1366" s="14"/>
      <c r="DS1366" s="14"/>
      <c r="DT1366" s="14"/>
      <c r="DU1366" s="14"/>
      <c r="DV1366" s="14"/>
      <c r="DW1366" s="14"/>
      <c r="DX1366" s="14"/>
      <c r="DY1366" s="14"/>
      <c r="DZ1366" s="14"/>
      <c r="EA1366" s="14"/>
      <c r="EB1366" s="14"/>
      <c r="EC1366" s="14"/>
      <c r="ED1366" s="14"/>
      <c r="EE1366" s="14"/>
      <c r="EF1366" s="14"/>
      <c r="EG1366" s="14"/>
      <c r="EH1366" s="14"/>
      <c r="EI1366" s="14"/>
      <c r="EJ1366" s="14"/>
      <c r="EK1366" s="14"/>
      <c r="EL1366" s="14"/>
      <c r="EM1366" s="14"/>
      <c r="EN1366" s="14"/>
      <c r="EO1366" s="14"/>
      <c r="EP1366" s="14"/>
      <c r="EQ1366" s="14"/>
      <c r="ER1366" s="14"/>
      <c r="ES1366" s="14"/>
      <c r="ET1366" s="14"/>
      <c r="EU1366" s="14"/>
      <c r="EV1366" s="14"/>
      <c r="EW1366" s="14"/>
      <c r="EX1366" s="14"/>
      <c r="EY1366" s="14"/>
      <c r="EZ1366" s="14"/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/>
      <c r="FK1366" s="14"/>
      <c r="FL1366" s="14"/>
      <c r="FM1366" s="14"/>
      <c r="FN1366" s="14"/>
      <c r="FO1366" s="14"/>
      <c r="FP1366" s="14"/>
      <c r="FQ1366" s="14"/>
      <c r="FR1366" s="14"/>
      <c r="FS1366" s="14"/>
      <c r="FT1366" s="14"/>
      <c r="FU1366" s="14"/>
      <c r="FV1366" s="14"/>
      <c r="FW1366" s="14"/>
      <c r="FX1366" s="14"/>
      <c r="FY1366" s="14"/>
      <c r="FZ1366" s="14"/>
      <c r="GA1366" s="14"/>
      <c r="GB1366" s="14"/>
      <c r="GC1366" s="14"/>
      <c r="GD1366" s="14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</row>
    <row r="1367" spans="1:196" s="286" customFormat="1">
      <c r="A1367" s="1"/>
      <c r="B1367" s="2"/>
      <c r="C1367" s="2"/>
      <c r="D1367" s="2"/>
      <c r="E1367" s="5"/>
      <c r="F1367" s="369"/>
      <c r="G1367" s="369"/>
      <c r="I1367" s="5"/>
      <c r="J1367" s="5"/>
      <c r="K1367" s="295"/>
      <c r="L1367" s="5"/>
      <c r="M1367" s="298"/>
      <c r="N1367" s="5"/>
      <c r="O1367" s="298"/>
      <c r="P1367" s="299"/>
      <c r="Q1367" s="5"/>
      <c r="R1367" s="5"/>
      <c r="S1367" s="5"/>
      <c r="T1367" s="5"/>
      <c r="U1367" s="5"/>
      <c r="V1367" s="5"/>
      <c r="W1367" s="5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/>
      <c r="CS1367" s="14"/>
      <c r="CT1367" s="14"/>
      <c r="CU1367" s="14"/>
      <c r="CV1367" s="14"/>
      <c r="CW1367" s="14"/>
      <c r="CX1367" s="14"/>
      <c r="CY1367" s="14"/>
      <c r="CZ1367" s="14"/>
      <c r="DA1367" s="14"/>
      <c r="DB1367" s="14"/>
      <c r="DC1367" s="14"/>
      <c r="DD1367" s="14"/>
      <c r="DE1367" s="14"/>
      <c r="DF1367" s="14"/>
      <c r="DG1367" s="14"/>
      <c r="DH1367" s="14"/>
      <c r="DI1367" s="14"/>
      <c r="DJ1367" s="14"/>
      <c r="DK1367" s="14"/>
      <c r="DL1367" s="14"/>
      <c r="DM1367" s="14"/>
      <c r="DN1367" s="14"/>
      <c r="DO1367" s="14"/>
      <c r="DP1367" s="14"/>
      <c r="DQ1367" s="14"/>
      <c r="DR1367" s="14"/>
      <c r="DS1367" s="14"/>
      <c r="DT1367" s="14"/>
      <c r="DU1367" s="14"/>
      <c r="DV1367" s="14"/>
      <c r="DW1367" s="14"/>
      <c r="DX1367" s="14"/>
      <c r="DY1367" s="14"/>
      <c r="DZ1367" s="14"/>
      <c r="EA1367" s="14"/>
      <c r="EB1367" s="14"/>
      <c r="EC1367" s="14"/>
      <c r="ED1367" s="14"/>
      <c r="EE1367" s="14"/>
      <c r="EF1367" s="14"/>
      <c r="EG1367" s="14"/>
      <c r="EH1367" s="14"/>
      <c r="EI1367" s="14"/>
      <c r="EJ1367" s="14"/>
      <c r="EK1367" s="14"/>
      <c r="EL1367" s="14"/>
      <c r="EM1367" s="14"/>
      <c r="EN1367" s="14"/>
      <c r="EO1367" s="14"/>
      <c r="EP1367" s="14"/>
      <c r="EQ1367" s="14"/>
      <c r="ER1367" s="14"/>
      <c r="ES1367" s="14"/>
      <c r="ET1367" s="14"/>
      <c r="EU1367" s="14"/>
      <c r="EV1367" s="14"/>
      <c r="EW1367" s="14"/>
      <c r="EX1367" s="14"/>
      <c r="EY1367" s="14"/>
      <c r="EZ1367" s="14"/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/>
      <c r="FK1367" s="14"/>
      <c r="FL1367" s="14"/>
      <c r="FM1367" s="14"/>
      <c r="FN1367" s="14"/>
      <c r="FO1367" s="14"/>
      <c r="FP1367" s="14"/>
      <c r="FQ1367" s="14"/>
      <c r="FR1367" s="14"/>
      <c r="FS1367" s="14"/>
      <c r="FT1367" s="14"/>
      <c r="FU1367" s="14"/>
      <c r="FV1367" s="14"/>
      <c r="FW1367" s="14"/>
      <c r="FX1367" s="14"/>
      <c r="FY1367" s="14"/>
      <c r="FZ1367" s="14"/>
      <c r="GA1367" s="14"/>
      <c r="GB1367" s="14"/>
      <c r="GC1367" s="14"/>
      <c r="GD1367" s="14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</row>
    <row r="1368" spans="1:196" s="286" customFormat="1">
      <c r="A1368" s="1"/>
      <c r="B1368" s="2"/>
      <c r="C1368" s="2"/>
      <c r="D1368" s="2"/>
      <c r="E1368" s="5"/>
      <c r="F1368" s="369"/>
      <c r="G1368" s="369"/>
      <c r="I1368" s="5"/>
      <c r="J1368" s="5"/>
      <c r="K1368" s="295"/>
      <c r="L1368" s="5"/>
      <c r="M1368" s="298"/>
      <c r="N1368" s="5"/>
      <c r="O1368" s="298"/>
      <c r="P1368" s="299"/>
      <c r="Q1368" s="5"/>
      <c r="R1368" s="5"/>
      <c r="S1368" s="5"/>
      <c r="T1368" s="5"/>
      <c r="U1368" s="5"/>
      <c r="V1368" s="5"/>
      <c r="W1368" s="5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/>
      <c r="CS1368" s="14"/>
      <c r="CT1368" s="14"/>
      <c r="CU1368" s="14"/>
      <c r="CV1368" s="14"/>
      <c r="CW1368" s="14"/>
      <c r="CX1368" s="14"/>
      <c r="CY1368" s="14"/>
      <c r="CZ1368" s="14"/>
      <c r="DA1368" s="14"/>
      <c r="DB1368" s="14"/>
      <c r="DC1368" s="14"/>
      <c r="DD1368" s="14"/>
      <c r="DE1368" s="14"/>
      <c r="DF1368" s="14"/>
      <c r="DG1368" s="14"/>
      <c r="DH1368" s="14"/>
      <c r="DI1368" s="14"/>
      <c r="DJ1368" s="14"/>
      <c r="DK1368" s="14"/>
      <c r="DL1368" s="14"/>
      <c r="DM1368" s="14"/>
      <c r="DN1368" s="14"/>
      <c r="DO1368" s="14"/>
      <c r="DP1368" s="14"/>
      <c r="DQ1368" s="14"/>
      <c r="DR1368" s="14"/>
      <c r="DS1368" s="14"/>
      <c r="DT1368" s="14"/>
      <c r="DU1368" s="14"/>
      <c r="DV1368" s="14"/>
      <c r="DW1368" s="14"/>
      <c r="DX1368" s="14"/>
      <c r="DY1368" s="14"/>
      <c r="DZ1368" s="14"/>
      <c r="EA1368" s="14"/>
      <c r="EB1368" s="14"/>
      <c r="EC1368" s="14"/>
      <c r="ED1368" s="14"/>
      <c r="EE1368" s="14"/>
      <c r="EF1368" s="14"/>
      <c r="EG1368" s="14"/>
      <c r="EH1368" s="14"/>
      <c r="EI1368" s="14"/>
      <c r="EJ1368" s="14"/>
      <c r="EK1368" s="14"/>
      <c r="EL1368" s="14"/>
      <c r="EM1368" s="14"/>
      <c r="EN1368" s="14"/>
      <c r="EO1368" s="14"/>
      <c r="EP1368" s="14"/>
      <c r="EQ1368" s="14"/>
      <c r="ER1368" s="14"/>
      <c r="ES1368" s="14"/>
      <c r="ET1368" s="14"/>
      <c r="EU1368" s="14"/>
      <c r="EV1368" s="14"/>
      <c r="EW1368" s="14"/>
      <c r="EX1368" s="14"/>
      <c r="EY1368" s="14"/>
      <c r="EZ1368" s="14"/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/>
      <c r="FK1368" s="14"/>
      <c r="FL1368" s="14"/>
      <c r="FM1368" s="14"/>
      <c r="FN1368" s="14"/>
      <c r="FO1368" s="14"/>
      <c r="FP1368" s="14"/>
      <c r="FQ1368" s="14"/>
      <c r="FR1368" s="14"/>
      <c r="FS1368" s="14"/>
      <c r="FT1368" s="14"/>
      <c r="FU1368" s="14"/>
      <c r="FV1368" s="14"/>
      <c r="FW1368" s="14"/>
      <c r="FX1368" s="14"/>
      <c r="FY1368" s="14"/>
      <c r="FZ1368" s="14"/>
      <c r="GA1368" s="14"/>
      <c r="GB1368" s="14"/>
      <c r="GC1368" s="14"/>
      <c r="GD1368" s="14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</row>
    <row r="1369" spans="1:196" s="286" customFormat="1">
      <c r="A1369" s="1"/>
      <c r="B1369" s="2"/>
      <c r="C1369" s="2"/>
      <c r="D1369" s="2"/>
      <c r="E1369" s="5"/>
      <c r="F1369" s="369"/>
      <c r="G1369" s="369"/>
      <c r="I1369" s="5"/>
      <c r="J1369" s="5"/>
      <c r="K1369" s="295"/>
      <c r="L1369" s="5"/>
      <c r="M1369" s="298"/>
      <c r="N1369" s="5"/>
      <c r="O1369" s="298"/>
      <c r="P1369" s="299"/>
      <c r="Q1369" s="5"/>
      <c r="R1369" s="5"/>
      <c r="S1369" s="5"/>
      <c r="T1369" s="5"/>
      <c r="U1369" s="5"/>
      <c r="V1369" s="5"/>
      <c r="W1369" s="5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/>
      <c r="CS1369" s="14"/>
      <c r="CT1369" s="14"/>
      <c r="CU1369" s="14"/>
      <c r="CV1369" s="14"/>
      <c r="CW1369" s="14"/>
      <c r="CX1369" s="14"/>
      <c r="CY1369" s="14"/>
      <c r="CZ1369" s="14"/>
      <c r="DA1369" s="14"/>
      <c r="DB1369" s="14"/>
      <c r="DC1369" s="14"/>
      <c r="DD1369" s="14"/>
      <c r="DE1369" s="14"/>
      <c r="DF1369" s="14"/>
      <c r="DG1369" s="14"/>
      <c r="DH1369" s="14"/>
      <c r="DI1369" s="14"/>
      <c r="DJ1369" s="14"/>
      <c r="DK1369" s="14"/>
      <c r="DL1369" s="14"/>
      <c r="DM1369" s="14"/>
      <c r="DN1369" s="14"/>
      <c r="DO1369" s="14"/>
      <c r="DP1369" s="14"/>
      <c r="DQ1369" s="14"/>
      <c r="DR1369" s="14"/>
      <c r="DS1369" s="14"/>
      <c r="DT1369" s="14"/>
      <c r="DU1369" s="14"/>
      <c r="DV1369" s="14"/>
      <c r="DW1369" s="14"/>
      <c r="DX1369" s="14"/>
      <c r="DY1369" s="14"/>
      <c r="DZ1369" s="14"/>
      <c r="EA1369" s="14"/>
      <c r="EB1369" s="14"/>
      <c r="EC1369" s="14"/>
      <c r="ED1369" s="14"/>
      <c r="EE1369" s="14"/>
      <c r="EF1369" s="14"/>
      <c r="EG1369" s="14"/>
      <c r="EH1369" s="14"/>
      <c r="EI1369" s="14"/>
      <c r="EJ1369" s="14"/>
      <c r="EK1369" s="14"/>
      <c r="EL1369" s="14"/>
      <c r="EM1369" s="14"/>
      <c r="EN1369" s="14"/>
      <c r="EO1369" s="14"/>
      <c r="EP1369" s="14"/>
      <c r="EQ1369" s="14"/>
      <c r="ER1369" s="14"/>
      <c r="ES1369" s="14"/>
      <c r="ET1369" s="14"/>
      <c r="EU1369" s="14"/>
      <c r="EV1369" s="14"/>
      <c r="EW1369" s="14"/>
      <c r="EX1369" s="14"/>
      <c r="EY1369" s="14"/>
      <c r="EZ1369" s="14"/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/>
      <c r="FK1369" s="14"/>
      <c r="FL1369" s="14"/>
      <c r="FM1369" s="14"/>
      <c r="FN1369" s="14"/>
      <c r="FO1369" s="14"/>
      <c r="FP1369" s="14"/>
      <c r="FQ1369" s="14"/>
      <c r="FR1369" s="14"/>
      <c r="FS1369" s="14"/>
      <c r="FT1369" s="14"/>
      <c r="FU1369" s="14"/>
      <c r="FV1369" s="14"/>
      <c r="FW1369" s="14"/>
      <c r="FX1369" s="14"/>
      <c r="FY1369" s="14"/>
      <c r="FZ1369" s="14"/>
      <c r="GA1369" s="14"/>
      <c r="GB1369" s="14"/>
      <c r="GC1369" s="14"/>
      <c r="GD1369" s="14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</row>
    <row r="1370" spans="1:196" s="286" customFormat="1">
      <c r="A1370" s="1"/>
      <c r="B1370" s="2"/>
      <c r="C1370" s="2"/>
      <c r="D1370" s="2"/>
      <c r="E1370" s="5"/>
      <c r="F1370" s="369"/>
      <c r="G1370" s="369"/>
      <c r="I1370" s="5"/>
      <c r="J1370" s="5"/>
      <c r="K1370" s="295"/>
      <c r="L1370" s="5"/>
      <c r="M1370" s="298"/>
      <c r="N1370" s="5"/>
      <c r="O1370" s="298"/>
      <c r="P1370" s="299"/>
      <c r="Q1370" s="5"/>
      <c r="R1370" s="5"/>
      <c r="S1370" s="5"/>
      <c r="T1370" s="5"/>
      <c r="U1370" s="5"/>
      <c r="V1370" s="5"/>
      <c r="W1370" s="5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  <c r="CS1370" s="14"/>
      <c r="CT1370" s="14"/>
      <c r="CU1370" s="14"/>
      <c r="CV1370" s="14"/>
      <c r="CW1370" s="14"/>
      <c r="CX1370" s="14"/>
      <c r="CY1370" s="14"/>
      <c r="CZ1370" s="14"/>
      <c r="DA1370" s="14"/>
      <c r="DB1370" s="14"/>
      <c r="DC1370" s="14"/>
      <c r="DD1370" s="14"/>
      <c r="DE1370" s="14"/>
      <c r="DF1370" s="14"/>
      <c r="DG1370" s="14"/>
      <c r="DH1370" s="14"/>
      <c r="DI1370" s="14"/>
      <c r="DJ1370" s="14"/>
      <c r="DK1370" s="14"/>
      <c r="DL1370" s="14"/>
      <c r="DM1370" s="14"/>
      <c r="DN1370" s="14"/>
      <c r="DO1370" s="14"/>
      <c r="DP1370" s="14"/>
      <c r="DQ1370" s="14"/>
      <c r="DR1370" s="14"/>
      <c r="DS1370" s="14"/>
      <c r="DT1370" s="14"/>
      <c r="DU1370" s="14"/>
      <c r="DV1370" s="14"/>
      <c r="DW1370" s="14"/>
      <c r="DX1370" s="14"/>
      <c r="DY1370" s="14"/>
      <c r="DZ1370" s="14"/>
      <c r="EA1370" s="14"/>
      <c r="EB1370" s="14"/>
      <c r="EC1370" s="14"/>
      <c r="ED1370" s="14"/>
      <c r="EE1370" s="14"/>
      <c r="EF1370" s="14"/>
      <c r="EG1370" s="14"/>
      <c r="EH1370" s="14"/>
      <c r="EI1370" s="14"/>
      <c r="EJ1370" s="14"/>
      <c r="EK1370" s="14"/>
      <c r="EL1370" s="14"/>
      <c r="EM1370" s="14"/>
      <c r="EN1370" s="14"/>
      <c r="EO1370" s="14"/>
      <c r="EP1370" s="14"/>
      <c r="EQ1370" s="14"/>
      <c r="ER1370" s="14"/>
      <c r="ES1370" s="14"/>
      <c r="ET1370" s="14"/>
      <c r="EU1370" s="14"/>
      <c r="EV1370" s="14"/>
      <c r="EW1370" s="14"/>
      <c r="EX1370" s="14"/>
      <c r="EY1370" s="14"/>
      <c r="EZ1370" s="14"/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/>
      <c r="FK1370" s="14"/>
      <c r="FL1370" s="14"/>
      <c r="FM1370" s="14"/>
      <c r="FN1370" s="14"/>
      <c r="FO1370" s="14"/>
      <c r="FP1370" s="14"/>
      <c r="FQ1370" s="14"/>
      <c r="FR1370" s="14"/>
      <c r="FS1370" s="14"/>
      <c r="FT1370" s="14"/>
      <c r="FU1370" s="14"/>
      <c r="FV1370" s="14"/>
      <c r="FW1370" s="14"/>
      <c r="FX1370" s="14"/>
      <c r="FY1370" s="14"/>
      <c r="FZ1370" s="14"/>
      <c r="GA1370" s="14"/>
      <c r="GB1370" s="14"/>
      <c r="GC1370" s="14"/>
      <c r="GD1370" s="14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</row>
    <row r="1371" spans="1:196" s="286" customFormat="1">
      <c r="A1371" s="1"/>
      <c r="B1371" s="2"/>
      <c r="C1371" s="2"/>
      <c r="D1371" s="2"/>
      <c r="E1371" s="5"/>
      <c r="F1371" s="369"/>
      <c r="G1371" s="369"/>
      <c r="I1371" s="5"/>
      <c r="J1371" s="5"/>
      <c r="K1371" s="295"/>
      <c r="L1371" s="5"/>
      <c r="M1371" s="298"/>
      <c r="N1371" s="5"/>
      <c r="O1371" s="298"/>
      <c r="P1371" s="299"/>
      <c r="Q1371" s="5"/>
      <c r="R1371" s="5"/>
      <c r="S1371" s="5"/>
      <c r="T1371" s="5"/>
      <c r="U1371" s="5"/>
      <c r="V1371" s="5"/>
      <c r="W1371" s="5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  <c r="CS1371" s="14"/>
      <c r="CT1371" s="14"/>
      <c r="CU1371" s="14"/>
      <c r="CV1371" s="14"/>
      <c r="CW1371" s="14"/>
      <c r="CX1371" s="14"/>
      <c r="CY1371" s="14"/>
      <c r="CZ1371" s="14"/>
      <c r="DA1371" s="14"/>
      <c r="DB1371" s="14"/>
      <c r="DC1371" s="14"/>
      <c r="DD1371" s="14"/>
      <c r="DE1371" s="14"/>
      <c r="DF1371" s="14"/>
      <c r="DG1371" s="14"/>
      <c r="DH1371" s="14"/>
      <c r="DI1371" s="14"/>
      <c r="DJ1371" s="14"/>
      <c r="DK1371" s="14"/>
      <c r="DL1371" s="14"/>
      <c r="DM1371" s="14"/>
      <c r="DN1371" s="14"/>
      <c r="DO1371" s="14"/>
      <c r="DP1371" s="14"/>
      <c r="DQ1371" s="14"/>
      <c r="DR1371" s="14"/>
      <c r="DS1371" s="14"/>
      <c r="DT1371" s="14"/>
      <c r="DU1371" s="14"/>
      <c r="DV1371" s="14"/>
      <c r="DW1371" s="14"/>
      <c r="DX1371" s="14"/>
      <c r="DY1371" s="14"/>
      <c r="DZ1371" s="14"/>
      <c r="EA1371" s="14"/>
      <c r="EB1371" s="14"/>
      <c r="EC1371" s="14"/>
      <c r="ED1371" s="14"/>
      <c r="EE1371" s="14"/>
      <c r="EF1371" s="14"/>
      <c r="EG1371" s="14"/>
      <c r="EH1371" s="14"/>
      <c r="EI1371" s="14"/>
      <c r="EJ1371" s="14"/>
      <c r="EK1371" s="14"/>
      <c r="EL1371" s="14"/>
      <c r="EM1371" s="14"/>
      <c r="EN1371" s="14"/>
      <c r="EO1371" s="14"/>
      <c r="EP1371" s="14"/>
      <c r="EQ1371" s="14"/>
      <c r="ER1371" s="14"/>
      <c r="ES1371" s="14"/>
      <c r="ET1371" s="14"/>
      <c r="EU1371" s="14"/>
      <c r="EV1371" s="14"/>
      <c r="EW1371" s="14"/>
      <c r="EX1371" s="14"/>
      <c r="EY1371" s="14"/>
      <c r="EZ1371" s="14"/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/>
      <c r="FK1371" s="14"/>
      <c r="FL1371" s="14"/>
      <c r="FM1371" s="14"/>
      <c r="FN1371" s="14"/>
      <c r="FO1371" s="14"/>
      <c r="FP1371" s="14"/>
      <c r="FQ1371" s="14"/>
      <c r="FR1371" s="14"/>
      <c r="FS1371" s="14"/>
      <c r="FT1371" s="14"/>
      <c r="FU1371" s="14"/>
      <c r="FV1371" s="14"/>
      <c r="FW1371" s="14"/>
      <c r="FX1371" s="14"/>
      <c r="FY1371" s="14"/>
      <c r="FZ1371" s="14"/>
      <c r="GA1371" s="14"/>
      <c r="GB1371" s="14"/>
      <c r="GC1371" s="14"/>
      <c r="GD1371" s="14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</row>
    <row r="1372" spans="1:196" s="286" customFormat="1">
      <c r="A1372" s="1"/>
      <c r="B1372" s="2"/>
      <c r="C1372" s="2"/>
      <c r="D1372" s="2"/>
      <c r="E1372" s="5"/>
      <c r="F1372" s="369"/>
      <c r="G1372" s="369"/>
      <c r="I1372" s="5"/>
      <c r="J1372" s="5"/>
      <c r="K1372" s="295"/>
      <c r="L1372" s="5"/>
      <c r="M1372" s="298"/>
      <c r="N1372" s="5"/>
      <c r="O1372" s="298"/>
      <c r="P1372" s="299"/>
      <c r="Q1372" s="5"/>
      <c r="R1372" s="5"/>
      <c r="S1372" s="5"/>
      <c r="T1372" s="5"/>
      <c r="U1372" s="5"/>
      <c r="V1372" s="5"/>
      <c r="W1372" s="5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  <c r="CS1372" s="14"/>
      <c r="CT1372" s="14"/>
      <c r="CU1372" s="14"/>
      <c r="CV1372" s="14"/>
      <c r="CW1372" s="14"/>
      <c r="CX1372" s="14"/>
      <c r="CY1372" s="14"/>
      <c r="CZ1372" s="14"/>
      <c r="DA1372" s="14"/>
      <c r="DB1372" s="14"/>
      <c r="DC1372" s="14"/>
      <c r="DD1372" s="14"/>
      <c r="DE1372" s="14"/>
      <c r="DF1372" s="14"/>
      <c r="DG1372" s="14"/>
      <c r="DH1372" s="14"/>
      <c r="DI1372" s="14"/>
      <c r="DJ1372" s="14"/>
      <c r="DK1372" s="14"/>
      <c r="DL1372" s="14"/>
      <c r="DM1372" s="14"/>
      <c r="DN1372" s="14"/>
      <c r="DO1372" s="14"/>
      <c r="DP1372" s="14"/>
      <c r="DQ1372" s="14"/>
      <c r="DR1372" s="14"/>
      <c r="DS1372" s="14"/>
      <c r="DT1372" s="14"/>
      <c r="DU1372" s="14"/>
      <c r="DV1372" s="14"/>
      <c r="DW1372" s="14"/>
      <c r="DX1372" s="14"/>
      <c r="DY1372" s="14"/>
      <c r="DZ1372" s="14"/>
      <c r="EA1372" s="14"/>
      <c r="EB1372" s="14"/>
      <c r="EC1372" s="14"/>
      <c r="ED1372" s="14"/>
      <c r="EE1372" s="14"/>
      <c r="EF1372" s="14"/>
      <c r="EG1372" s="14"/>
      <c r="EH1372" s="14"/>
      <c r="EI1372" s="14"/>
      <c r="EJ1372" s="14"/>
      <c r="EK1372" s="14"/>
      <c r="EL1372" s="14"/>
      <c r="EM1372" s="14"/>
      <c r="EN1372" s="14"/>
      <c r="EO1372" s="14"/>
      <c r="EP1372" s="14"/>
      <c r="EQ1372" s="14"/>
      <c r="ER1372" s="14"/>
      <c r="ES1372" s="14"/>
      <c r="ET1372" s="14"/>
      <c r="EU1372" s="14"/>
      <c r="EV1372" s="14"/>
      <c r="EW1372" s="14"/>
      <c r="EX1372" s="14"/>
      <c r="EY1372" s="14"/>
      <c r="EZ1372" s="14"/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/>
      <c r="FK1372" s="14"/>
      <c r="FL1372" s="14"/>
      <c r="FM1372" s="14"/>
      <c r="FN1372" s="14"/>
      <c r="FO1372" s="14"/>
      <c r="FP1372" s="14"/>
      <c r="FQ1372" s="14"/>
      <c r="FR1372" s="14"/>
      <c r="FS1372" s="14"/>
      <c r="FT1372" s="14"/>
      <c r="FU1372" s="14"/>
      <c r="FV1372" s="14"/>
      <c r="FW1372" s="14"/>
      <c r="FX1372" s="14"/>
      <c r="FY1372" s="14"/>
      <c r="FZ1372" s="14"/>
      <c r="GA1372" s="14"/>
      <c r="GB1372" s="14"/>
      <c r="GC1372" s="14"/>
      <c r="GD1372" s="14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</row>
    <row r="1373" spans="1:196" s="286" customFormat="1">
      <c r="A1373" s="1"/>
      <c r="B1373" s="2"/>
      <c r="C1373" s="2"/>
      <c r="D1373" s="2"/>
      <c r="E1373" s="5"/>
      <c r="F1373" s="369"/>
      <c r="G1373" s="369"/>
      <c r="I1373" s="5"/>
      <c r="J1373" s="5"/>
      <c r="K1373" s="295"/>
      <c r="L1373" s="5"/>
      <c r="M1373" s="298"/>
      <c r="N1373" s="5"/>
      <c r="O1373" s="298"/>
      <c r="P1373" s="299"/>
      <c r="Q1373" s="5"/>
      <c r="R1373" s="5"/>
      <c r="S1373" s="5"/>
      <c r="T1373" s="5"/>
      <c r="U1373" s="5"/>
      <c r="V1373" s="5"/>
      <c r="W1373" s="5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  <c r="CS1373" s="14"/>
      <c r="CT1373" s="14"/>
      <c r="CU1373" s="14"/>
      <c r="CV1373" s="14"/>
      <c r="CW1373" s="14"/>
      <c r="CX1373" s="14"/>
      <c r="CY1373" s="14"/>
      <c r="CZ1373" s="14"/>
      <c r="DA1373" s="14"/>
      <c r="DB1373" s="14"/>
      <c r="DC1373" s="14"/>
      <c r="DD1373" s="14"/>
      <c r="DE1373" s="14"/>
      <c r="DF1373" s="14"/>
      <c r="DG1373" s="14"/>
      <c r="DH1373" s="14"/>
      <c r="DI1373" s="14"/>
      <c r="DJ1373" s="14"/>
      <c r="DK1373" s="14"/>
      <c r="DL1373" s="14"/>
      <c r="DM1373" s="14"/>
      <c r="DN1373" s="14"/>
      <c r="DO1373" s="14"/>
      <c r="DP1373" s="14"/>
      <c r="DQ1373" s="14"/>
      <c r="DR1373" s="14"/>
      <c r="DS1373" s="14"/>
      <c r="DT1373" s="14"/>
      <c r="DU1373" s="14"/>
      <c r="DV1373" s="14"/>
      <c r="DW1373" s="14"/>
      <c r="DX1373" s="14"/>
      <c r="DY1373" s="14"/>
      <c r="DZ1373" s="14"/>
      <c r="EA1373" s="14"/>
      <c r="EB1373" s="14"/>
      <c r="EC1373" s="14"/>
      <c r="ED1373" s="14"/>
      <c r="EE1373" s="14"/>
      <c r="EF1373" s="14"/>
      <c r="EG1373" s="14"/>
      <c r="EH1373" s="14"/>
      <c r="EI1373" s="14"/>
      <c r="EJ1373" s="14"/>
      <c r="EK1373" s="14"/>
      <c r="EL1373" s="14"/>
      <c r="EM1373" s="14"/>
      <c r="EN1373" s="14"/>
      <c r="EO1373" s="14"/>
      <c r="EP1373" s="14"/>
      <c r="EQ1373" s="14"/>
      <c r="ER1373" s="14"/>
      <c r="ES1373" s="14"/>
      <c r="ET1373" s="14"/>
      <c r="EU1373" s="14"/>
      <c r="EV1373" s="14"/>
      <c r="EW1373" s="14"/>
      <c r="EX1373" s="14"/>
      <c r="EY1373" s="14"/>
      <c r="EZ1373" s="14"/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/>
      <c r="FK1373" s="14"/>
      <c r="FL1373" s="14"/>
      <c r="FM1373" s="14"/>
      <c r="FN1373" s="14"/>
      <c r="FO1373" s="14"/>
      <c r="FP1373" s="14"/>
      <c r="FQ1373" s="14"/>
      <c r="FR1373" s="14"/>
      <c r="FS1373" s="14"/>
      <c r="FT1373" s="14"/>
      <c r="FU1373" s="14"/>
      <c r="FV1373" s="14"/>
      <c r="FW1373" s="14"/>
      <c r="FX1373" s="14"/>
      <c r="FY1373" s="14"/>
      <c r="FZ1373" s="14"/>
      <c r="GA1373" s="14"/>
      <c r="GB1373" s="14"/>
      <c r="GC1373" s="14"/>
      <c r="GD1373" s="14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</row>
    <row r="1374" spans="1:196" s="286" customFormat="1">
      <c r="A1374" s="1"/>
      <c r="B1374" s="2"/>
      <c r="C1374" s="2"/>
      <c r="D1374" s="2"/>
      <c r="E1374" s="5"/>
      <c r="F1374" s="369"/>
      <c r="G1374" s="369"/>
      <c r="I1374" s="5"/>
      <c r="J1374" s="5"/>
      <c r="K1374" s="295"/>
      <c r="L1374" s="5"/>
      <c r="M1374" s="298"/>
      <c r="N1374" s="5"/>
      <c r="O1374" s="298"/>
      <c r="P1374" s="299"/>
      <c r="Q1374" s="5"/>
      <c r="R1374" s="5"/>
      <c r="S1374" s="5"/>
      <c r="T1374" s="5"/>
      <c r="U1374" s="5"/>
      <c r="V1374" s="5"/>
      <c r="W1374" s="5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  <c r="CS1374" s="14"/>
      <c r="CT1374" s="14"/>
      <c r="CU1374" s="14"/>
      <c r="CV1374" s="14"/>
      <c r="CW1374" s="14"/>
      <c r="CX1374" s="14"/>
      <c r="CY1374" s="14"/>
      <c r="CZ1374" s="14"/>
      <c r="DA1374" s="14"/>
      <c r="DB1374" s="14"/>
      <c r="DC1374" s="14"/>
      <c r="DD1374" s="14"/>
      <c r="DE1374" s="14"/>
      <c r="DF1374" s="14"/>
      <c r="DG1374" s="14"/>
      <c r="DH1374" s="14"/>
      <c r="DI1374" s="14"/>
      <c r="DJ1374" s="14"/>
      <c r="DK1374" s="14"/>
      <c r="DL1374" s="14"/>
      <c r="DM1374" s="14"/>
      <c r="DN1374" s="14"/>
      <c r="DO1374" s="14"/>
      <c r="DP1374" s="14"/>
      <c r="DQ1374" s="14"/>
      <c r="DR1374" s="14"/>
      <c r="DS1374" s="14"/>
      <c r="DT1374" s="14"/>
      <c r="DU1374" s="14"/>
      <c r="DV1374" s="14"/>
      <c r="DW1374" s="14"/>
      <c r="DX1374" s="14"/>
      <c r="DY1374" s="14"/>
      <c r="DZ1374" s="14"/>
      <c r="EA1374" s="14"/>
      <c r="EB1374" s="14"/>
      <c r="EC1374" s="14"/>
      <c r="ED1374" s="14"/>
      <c r="EE1374" s="14"/>
      <c r="EF1374" s="14"/>
      <c r="EG1374" s="14"/>
      <c r="EH1374" s="14"/>
      <c r="EI1374" s="14"/>
      <c r="EJ1374" s="14"/>
      <c r="EK1374" s="14"/>
      <c r="EL1374" s="14"/>
      <c r="EM1374" s="14"/>
      <c r="EN1374" s="14"/>
      <c r="EO1374" s="14"/>
      <c r="EP1374" s="14"/>
      <c r="EQ1374" s="14"/>
      <c r="ER1374" s="14"/>
      <c r="ES1374" s="14"/>
      <c r="ET1374" s="14"/>
      <c r="EU1374" s="14"/>
      <c r="EV1374" s="14"/>
      <c r="EW1374" s="14"/>
      <c r="EX1374" s="14"/>
      <c r="EY1374" s="14"/>
      <c r="EZ1374" s="14"/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/>
      <c r="FK1374" s="14"/>
      <c r="FL1374" s="14"/>
      <c r="FM1374" s="14"/>
      <c r="FN1374" s="14"/>
      <c r="FO1374" s="14"/>
      <c r="FP1374" s="14"/>
      <c r="FQ1374" s="14"/>
      <c r="FR1374" s="14"/>
      <c r="FS1374" s="14"/>
      <c r="FT1374" s="14"/>
      <c r="FU1374" s="14"/>
      <c r="FV1374" s="14"/>
      <c r="FW1374" s="14"/>
      <c r="FX1374" s="14"/>
      <c r="FY1374" s="14"/>
      <c r="FZ1374" s="14"/>
      <c r="GA1374" s="14"/>
      <c r="GB1374" s="14"/>
      <c r="GC1374" s="14"/>
      <c r="GD1374" s="14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</row>
    <row r="1375" spans="1:196" s="286" customFormat="1">
      <c r="A1375" s="1"/>
      <c r="B1375" s="2"/>
      <c r="C1375" s="2"/>
      <c r="D1375" s="2"/>
      <c r="E1375" s="5"/>
      <c r="F1375" s="369"/>
      <c r="G1375" s="369"/>
      <c r="I1375" s="5"/>
      <c r="J1375" s="5"/>
      <c r="K1375" s="295"/>
      <c r="L1375" s="5"/>
      <c r="M1375" s="298"/>
      <c r="N1375" s="5"/>
      <c r="O1375" s="298"/>
      <c r="P1375" s="299"/>
      <c r="Q1375" s="5"/>
      <c r="R1375" s="5"/>
      <c r="S1375" s="5"/>
      <c r="T1375" s="5"/>
      <c r="U1375" s="5"/>
      <c r="V1375" s="5"/>
      <c r="W1375" s="5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/>
      <c r="CV1375" s="14"/>
      <c r="CW1375" s="14"/>
      <c r="CX1375" s="14"/>
      <c r="CY1375" s="14"/>
      <c r="CZ1375" s="14"/>
      <c r="DA1375" s="14"/>
      <c r="DB1375" s="14"/>
      <c r="DC1375" s="14"/>
      <c r="DD1375" s="14"/>
      <c r="DE1375" s="14"/>
      <c r="DF1375" s="14"/>
      <c r="DG1375" s="14"/>
      <c r="DH1375" s="14"/>
      <c r="DI1375" s="14"/>
      <c r="DJ1375" s="14"/>
      <c r="DK1375" s="14"/>
      <c r="DL1375" s="14"/>
      <c r="DM1375" s="14"/>
      <c r="DN1375" s="14"/>
      <c r="DO1375" s="14"/>
      <c r="DP1375" s="14"/>
      <c r="DQ1375" s="14"/>
      <c r="DR1375" s="14"/>
      <c r="DS1375" s="14"/>
      <c r="DT1375" s="14"/>
      <c r="DU1375" s="14"/>
      <c r="DV1375" s="14"/>
      <c r="DW1375" s="14"/>
      <c r="DX1375" s="14"/>
      <c r="DY1375" s="14"/>
      <c r="DZ1375" s="14"/>
      <c r="EA1375" s="14"/>
      <c r="EB1375" s="14"/>
      <c r="EC1375" s="14"/>
      <c r="ED1375" s="14"/>
      <c r="EE1375" s="14"/>
      <c r="EF1375" s="14"/>
      <c r="EG1375" s="14"/>
      <c r="EH1375" s="14"/>
      <c r="EI1375" s="14"/>
      <c r="EJ1375" s="14"/>
      <c r="EK1375" s="14"/>
      <c r="EL1375" s="14"/>
      <c r="EM1375" s="14"/>
      <c r="EN1375" s="14"/>
      <c r="EO1375" s="14"/>
      <c r="EP1375" s="14"/>
      <c r="EQ1375" s="14"/>
      <c r="ER1375" s="14"/>
      <c r="ES1375" s="14"/>
      <c r="ET1375" s="14"/>
      <c r="EU1375" s="14"/>
      <c r="EV1375" s="14"/>
      <c r="EW1375" s="14"/>
      <c r="EX1375" s="14"/>
      <c r="EY1375" s="14"/>
      <c r="EZ1375" s="14"/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/>
      <c r="FK1375" s="14"/>
      <c r="FL1375" s="14"/>
      <c r="FM1375" s="14"/>
      <c r="FN1375" s="14"/>
      <c r="FO1375" s="14"/>
      <c r="FP1375" s="14"/>
      <c r="FQ1375" s="14"/>
      <c r="FR1375" s="14"/>
      <c r="FS1375" s="14"/>
      <c r="FT1375" s="14"/>
      <c r="FU1375" s="14"/>
      <c r="FV1375" s="14"/>
      <c r="FW1375" s="14"/>
      <c r="FX1375" s="14"/>
      <c r="FY1375" s="14"/>
      <c r="FZ1375" s="14"/>
      <c r="GA1375" s="14"/>
      <c r="GB1375" s="14"/>
      <c r="GC1375" s="14"/>
      <c r="GD1375" s="14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</row>
    <row r="1376" spans="1:196" s="286" customFormat="1">
      <c r="A1376" s="1"/>
      <c r="B1376" s="2"/>
      <c r="C1376" s="2"/>
      <c r="D1376" s="2"/>
      <c r="E1376" s="5"/>
      <c r="F1376" s="369"/>
      <c r="G1376" s="369"/>
      <c r="I1376" s="5"/>
      <c r="J1376" s="5"/>
      <c r="K1376" s="295"/>
      <c r="L1376" s="5"/>
      <c r="M1376" s="298"/>
      <c r="N1376" s="5"/>
      <c r="O1376" s="298"/>
      <c r="P1376" s="299"/>
      <c r="Q1376" s="5"/>
      <c r="R1376" s="5"/>
      <c r="S1376" s="5"/>
      <c r="T1376" s="5"/>
      <c r="U1376" s="5"/>
      <c r="V1376" s="5"/>
      <c r="W1376" s="5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  <c r="CS1376" s="14"/>
      <c r="CT1376" s="14"/>
      <c r="CU1376" s="14"/>
      <c r="CV1376" s="14"/>
      <c r="CW1376" s="14"/>
      <c r="CX1376" s="14"/>
      <c r="CY1376" s="14"/>
      <c r="CZ1376" s="14"/>
      <c r="DA1376" s="14"/>
      <c r="DB1376" s="14"/>
      <c r="DC1376" s="14"/>
      <c r="DD1376" s="14"/>
      <c r="DE1376" s="14"/>
      <c r="DF1376" s="14"/>
      <c r="DG1376" s="14"/>
      <c r="DH1376" s="14"/>
      <c r="DI1376" s="14"/>
      <c r="DJ1376" s="14"/>
      <c r="DK1376" s="14"/>
      <c r="DL1376" s="14"/>
      <c r="DM1376" s="14"/>
      <c r="DN1376" s="14"/>
      <c r="DO1376" s="14"/>
      <c r="DP1376" s="14"/>
      <c r="DQ1376" s="14"/>
      <c r="DR1376" s="14"/>
      <c r="DS1376" s="14"/>
      <c r="DT1376" s="14"/>
      <c r="DU1376" s="14"/>
      <c r="DV1376" s="14"/>
      <c r="DW1376" s="14"/>
      <c r="DX1376" s="14"/>
      <c r="DY1376" s="14"/>
      <c r="DZ1376" s="14"/>
      <c r="EA1376" s="14"/>
      <c r="EB1376" s="14"/>
      <c r="EC1376" s="14"/>
      <c r="ED1376" s="14"/>
      <c r="EE1376" s="14"/>
      <c r="EF1376" s="14"/>
      <c r="EG1376" s="14"/>
      <c r="EH1376" s="14"/>
      <c r="EI1376" s="14"/>
      <c r="EJ1376" s="14"/>
      <c r="EK1376" s="14"/>
      <c r="EL1376" s="14"/>
      <c r="EM1376" s="14"/>
      <c r="EN1376" s="14"/>
      <c r="EO1376" s="14"/>
      <c r="EP1376" s="14"/>
      <c r="EQ1376" s="14"/>
      <c r="ER1376" s="14"/>
      <c r="ES1376" s="14"/>
      <c r="ET1376" s="14"/>
      <c r="EU1376" s="14"/>
      <c r="EV1376" s="14"/>
      <c r="EW1376" s="14"/>
      <c r="EX1376" s="14"/>
      <c r="EY1376" s="14"/>
      <c r="EZ1376" s="14"/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/>
      <c r="FK1376" s="14"/>
      <c r="FL1376" s="14"/>
      <c r="FM1376" s="14"/>
      <c r="FN1376" s="14"/>
      <c r="FO1376" s="14"/>
      <c r="FP1376" s="14"/>
      <c r="FQ1376" s="14"/>
      <c r="FR1376" s="14"/>
      <c r="FS1376" s="14"/>
      <c r="FT1376" s="14"/>
      <c r="FU1376" s="14"/>
      <c r="FV1376" s="14"/>
      <c r="FW1376" s="14"/>
      <c r="FX1376" s="14"/>
      <c r="FY1376" s="14"/>
      <c r="FZ1376" s="14"/>
      <c r="GA1376" s="14"/>
      <c r="GB1376" s="14"/>
      <c r="GC1376" s="14"/>
      <c r="GD1376" s="14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</row>
    <row r="1377" spans="1:196" s="286" customFormat="1">
      <c r="A1377" s="1"/>
      <c r="B1377" s="2"/>
      <c r="C1377" s="2"/>
      <c r="D1377" s="2"/>
      <c r="E1377" s="5"/>
      <c r="F1377" s="369"/>
      <c r="G1377" s="369"/>
      <c r="I1377" s="5"/>
      <c r="J1377" s="5"/>
      <c r="K1377" s="295"/>
      <c r="L1377" s="5"/>
      <c r="M1377" s="298"/>
      <c r="N1377" s="5"/>
      <c r="O1377" s="298"/>
      <c r="P1377" s="299"/>
      <c r="Q1377" s="5"/>
      <c r="R1377" s="5"/>
      <c r="S1377" s="5"/>
      <c r="T1377" s="5"/>
      <c r="U1377" s="5"/>
      <c r="V1377" s="5"/>
      <c r="W1377" s="5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  <c r="CS1377" s="14"/>
      <c r="CT1377" s="14"/>
      <c r="CU1377" s="14"/>
      <c r="CV1377" s="14"/>
      <c r="CW1377" s="14"/>
      <c r="CX1377" s="14"/>
      <c r="CY1377" s="14"/>
      <c r="CZ1377" s="14"/>
      <c r="DA1377" s="14"/>
      <c r="DB1377" s="14"/>
      <c r="DC1377" s="14"/>
      <c r="DD1377" s="14"/>
      <c r="DE1377" s="14"/>
      <c r="DF1377" s="14"/>
      <c r="DG1377" s="14"/>
      <c r="DH1377" s="14"/>
      <c r="DI1377" s="14"/>
      <c r="DJ1377" s="14"/>
      <c r="DK1377" s="14"/>
      <c r="DL1377" s="14"/>
      <c r="DM1377" s="14"/>
      <c r="DN1377" s="14"/>
      <c r="DO1377" s="14"/>
      <c r="DP1377" s="14"/>
      <c r="DQ1377" s="14"/>
      <c r="DR1377" s="14"/>
      <c r="DS1377" s="14"/>
      <c r="DT1377" s="14"/>
      <c r="DU1377" s="14"/>
      <c r="DV1377" s="14"/>
      <c r="DW1377" s="14"/>
      <c r="DX1377" s="14"/>
      <c r="DY1377" s="14"/>
      <c r="DZ1377" s="14"/>
      <c r="EA1377" s="14"/>
      <c r="EB1377" s="14"/>
      <c r="EC1377" s="14"/>
      <c r="ED1377" s="14"/>
      <c r="EE1377" s="14"/>
      <c r="EF1377" s="14"/>
      <c r="EG1377" s="14"/>
      <c r="EH1377" s="14"/>
      <c r="EI1377" s="14"/>
      <c r="EJ1377" s="14"/>
      <c r="EK1377" s="14"/>
      <c r="EL1377" s="14"/>
      <c r="EM1377" s="14"/>
      <c r="EN1377" s="14"/>
      <c r="EO1377" s="14"/>
      <c r="EP1377" s="14"/>
      <c r="EQ1377" s="14"/>
      <c r="ER1377" s="14"/>
      <c r="ES1377" s="14"/>
      <c r="ET1377" s="14"/>
      <c r="EU1377" s="14"/>
      <c r="EV1377" s="14"/>
      <c r="EW1377" s="14"/>
      <c r="EX1377" s="14"/>
      <c r="EY1377" s="14"/>
      <c r="EZ1377" s="14"/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/>
      <c r="FK1377" s="14"/>
      <c r="FL1377" s="14"/>
      <c r="FM1377" s="14"/>
      <c r="FN1377" s="14"/>
      <c r="FO1377" s="14"/>
      <c r="FP1377" s="14"/>
      <c r="FQ1377" s="14"/>
      <c r="FR1377" s="14"/>
      <c r="FS1377" s="14"/>
      <c r="FT1377" s="14"/>
      <c r="FU1377" s="14"/>
      <c r="FV1377" s="14"/>
      <c r="FW1377" s="14"/>
      <c r="FX1377" s="14"/>
      <c r="FY1377" s="14"/>
      <c r="FZ1377" s="14"/>
      <c r="GA1377" s="14"/>
      <c r="GB1377" s="14"/>
      <c r="GC1377" s="14"/>
      <c r="GD1377" s="14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</row>
    <row r="1378" spans="1:196" s="286" customFormat="1">
      <c r="A1378" s="1"/>
      <c r="B1378" s="2"/>
      <c r="C1378" s="2"/>
      <c r="D1378" s="2"/>
      <c r="E1378" s="5"/>
      <c r="F1378" s="369"/>
      <c r="G1378" s="369"/>
      <c r="I1378" s="5"/>
      <c r="J1378" s="5"/>
      <c r="K1378" s="295"/>
      <c r="L1378" s="5"/>
      <c r="M1378" s="298"/>
      <c r="N1378" s="5"/>
      <c r="O1378" s="298"/>
      <c r="P1378" s="299"/>
      <c r="Q1378" s="5"/>
      <c r="R1378" s="5"/>
      <c r="S1378" s="5"/>
      <c r="T1378" s="5"/>
      <c r="U1378" s="5"/>
      <c r="V1378" s="5"/>
      <c r="W1378" s="5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  <c r="CS1378" s="14"/>
      <c r="CT1378" s="14"/>
      <c r="CU1378" s="14"/>
      <c r="CV1378" s="14"/>
      <c r="CW1378" s="14"/>
      <c r="CX1378" s="14"/>
      <c r="CY1378" s="14"/>
      <c r="CZ1378" s="14"/>
      <c r="DA1378" s="14"/>
      <c r="DB1378" s="14"/>
      <c r="DC1378" s="14"/>
      <c r="DD1378" s="14"/>
      <c r="DE1378" s="14"/>
      <c r="DF1378" s="14"/>
      <c r="DG1378" s="14"/>
      <c r="DH1378" s="14"/>
      <c r="DI1378" s="14"/>
      <c r="DJ1378" s="14"/>
      <c r="DK1378" s="14"/>
      <c r="DL1378" s="14"/>
      <c r="DM1378" s="14"/>
      <c r="DN1378" s="14"/>
      <c r="DO1378" s="14"/>
      <c r="DP1378" s="14"/>
      <c r="DQ1378" s="14"/>
      <c r="DR1378" s="14"/>
      <c r="DS1378" s="14"/>
      <c r="DT1378" s="14"/>
      <c r="DU1378" s="14"/>
      <c r="DV1378" s="14"/>
      <c r="DW1378" s="14"/>
      <c r="DX1378" s="14"/>
      <c r="DY1378" s="14"/>
      <c r="DZ1378" s="14"/>
      <c r="EA1378" s="14"/>
      <c r="EB1378" s="14"/>
      <c r="EC1378" s="14"/>
      <c r="ED1378" s="14"/>
      <c r="EE1378" s="14"/>
      <c r="EF1378" s="14"/>
      <c r="EG1378" s="14"/>
      <c r="EH1378" s="14"/>
      <c r="EI1378" s="14"/>
      <c r="EJ1378" s="14"/>
      <c r="EK1378" s="14"/>
      <c r="EL1378" s="14"/>
      <c r="EM1378" s="14"/>
      <c r="EN1378" s="14"/>
      <c r="EO1378" s="14"/>
      <c r="EP1378" s="14"/>
      <c r="EQ1378" s="14"/>
      <c r="ER1378" s="14"/>
      <c r="ES1378" s="14"/>
      <c r="ET1378" s="14"/>
      <c r="EU1378" s="14"/>
      <c r="EV1378" s="14"/>
      <c r="EW1378" s="14"/>
      <c r="EX1378" s="14"/>
      <c r="EY1378" s="14"/>
      <c r="EZ1378" s="14"/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/>
      <c r="FK1378" s="14"/>
      <c r="FL1378" s="14"/>
      <c r="FM1378" s="14"/>
      <c r="FN1378" s="14"/>
      <c r="FO1378" s="14"/>
      <c r="FP1378" s="14"/>
      <c r="FQ1378" s="14"/>
      <c r="FR1378" s="14"/>
      <c r="FS1378" s="14"/>
      <c r="FT1378" s="14"/>
      <c r="FU1378" s="14"/>
      <c r="FV1378" s="14"/>
      <c r="FW1378" s="14"/>
      <c r="FX1378" s="14"/>
      <c r="FY1378" s="14"/>
      <c r="FZ1378" s="14"/>
      <c r="GA1378" s="14"/>
      <c r="GB1378" s="14"/>
      <c r="GC1378" s="14"/>
      <c r="GD1378" s="14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</row>
    <row r="1379" spans="1:196" s="286" customFormat="1">
      <c r="A1379" s="1"/>
      <c r="B1379" s="2"/>
      <c r="C1379" s="2"/>
      <c r="D1379" s="2"/>
      <c r="E1379" s="5"/>
      <c r="F1379" s="369"/>
      <c r="G1379" s="369"/>
      <c r="I1379" s="5"/>
      <c r="J1379" s="5"/>
      <c r="K1379" s="295"/>
      <c r="L1379" s="5"/>
      <c r="M1379" s="298"/>
      <c r="N1379" s="5"/>
      <c r="O1379" s="298"/>
      <c r="P1379" s="299"/>
      <c r="Q1379" s="5"/>
      <c r="R1379" s="5"/>
      <c r="S1379" s="5"/>
      <c r="T1379" s="5"/>
      <c r="U1379" s="5"/>
      <c r="V1379" s="5"/>
      <c r="W1379" s="5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  <c r="CS1379" s="14"/>
      <c r="CT1379" s="14"/>
      <c r="CU1379" s="14"/>
      <c r="CV1379" s="14"/>
      <c r="CW1379" s="14"/>
      <c r="CX1379" s="14"/>
      <c r="CY1379" s="14"/>
      <c r="CZ1379" s="14"/>
      <c r="DA1379" s="14"/>
      <c r="DB1379" s="14"/>
      <c r="DC1379" s="14"/>
      <c r="DD1379" s="14"/>
      <c r="DE1379" s="14"/>
      <c r="DF1379" s="14"/>
      <c r="DG1379" s="14"/>
      <c r="DH1379" s="14"/>
      <c r="DI1379" s="14"/>
      <c r="DJ1379" s="14"/>
      <c r="DK1379" s="14"/>
      <c r="DL1379" s="14"/>
      <c r="DM1379" s="14"/>
      <c r="DN1379" s="14"/>
      <c r="DO1379" s="14"/>
      <c r="DP1379" s="14"/>
      <c r="DQ1379" s="14"/>
      <c r="DR1379" s="14"/>
      <c r="DS1379" s="14"/>
      <c r="DT1379" s="14"/>
      <c r="DU1379" s="14"/>
      <c r="DV1379" s="14"/>
      <c r="DW1379" s="14"/>
      <c r="DX1379" s="14"/>
      <c r="DY1379" s="14"/>
      <c r="DZ1379" s="14"/>
      <c r="EA1379" s="14"/>
      <c r="EB1379" s="14"/>
      <c r="EC1379" s="14"/>
      <c r="ED1379" s="14"/>
      <c r="EE1379" s="14"/>
      <c r="EF1379" s="14"/>
      <c r="EG1379" s="14"/>
      <c r="EH1379" s="14"/>
      <c r="EI1379" s="14"/>
      <c r="EJ1379" s="14"/>
      <c r="EK1379" s="14"/>
      <c r="EL1379" s="14"/>
      <c r="EM1379" s="14"/>
      <c r="EN1379" s="14"/>
      <c r="EO1379" s="14"/>
      <c r="EP1379" s="14"/>
      <c r="EQ1379" s="14"/>
      <c r="ER1379" s="14"/>
      <c r="ES1379" s="14"/>
      <c r="ET1379" s="14"/>
      <c r="EU1379" s="14"/>
      <c r="EV1379" s="14"/>
      <c r="EW1379" s="14"/>
      <c r="EX1379" s="14"/>
      <c r="EY1379" s="14"/>
      <c r="EZ1379" s="14"/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/>
      <c r="FK1379" s="14"/>
      <c r="FL1379" s="14"/>
      <c r="FM1379" s="14"/>
      <c r="FN1379" s="14"/>
      <c r="FO1379" s="14"/>
      <c r="FP1379" s="14"/>
      <c r="FQ1379" s="14"/>
      <c r="FR1379" s="14"/>
      <c r="FS1379" s="14"/>
      <c r="FT1379" s="14"/>
      <c r="FU1379" s="14"/>
      <c r="FV1379" s="14"/>
      <c r="FW1379" s="14"/>
      <c r="FX1379" s="14"/>
      <c r="FY1379" s="14"/>
      <c r="FZ1379" s="14"/>
      <c r="GA1379" s="14"/>
      <c r="GB1379" s="14"/>
      <c r="GC1379" s="14"/>
      <c r="GD1379" s="14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</row>
    <row r="1380" spans="1:196" s="286" customFormat="1">
      <c r="A1380" s="1"/>
      <c r="B1380" s="2"/>
      <c r="C1380" s="2"/>
      <c r="D1380" s="2"/>
      <c r="E1380" s="5"/>
      <c r="F1380" s="369"/>
      <c r="G1380" s="369"/>
      <c r="I1380" s="5"/>
      <c r="J1380" s="5"/>
      <c r="K1380" s="295"/>
      <c r="L1380" s="5"/>
      <c r="M1380" s="298"/>
      <c r="N1380" s="5"/>
      <c r="O1380" s="298"/>
      <c r="P1380" s="299"/>
      <c r="Q1380" s="5"/>
      <c r="R1380" s="5"/>
      <c r="S1380" s="5"/>
      <c r="T1380" s="5"/>
      <c r="U1380" s="5"/>
      <c r="V1380" s="5"/>
      <c r="W1380" s="5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  <c r="CS1380" s="14"/>
      <c r="CT1380" s="14"/>
      <c r="CU1380" s="14"/>
      <c r="CV1380" s="14"/>
      <c r="CW1380" s="14"/>
      <c r="CX1380" s="14"/>
      <c r="CY1380" s="14"/>
      <c r="CZ1380" s="14"/>
      <c r="DA1380" s="14"/>
      <c r="DB1380" s="14"/>
      <c r="DC1380" s="14"/>
      <c r="DD1380" s="14"/>
      <c r="DE1380" s="14"/>
      <c r="DF1380" s="14"/>
      <c r="DG1380" s="14"/>
      <c r="DH1380" s="14"/>
      <c r="DI1380" s="14"/>
      <c r="DJ1380" s="14"/>
      <c r="DK1380" s="14"/>
      <c r="DL1380" s="14"/>
      <c r="DM1380" s="14"/>
      <c r="DN1380" s="14"/>
      <c r="DO1380" s="14"/>
      <c r="DP1380" s="14"/>
      <c r="DQ1380" s="14"/>
      <c r="DR1380" s="14"/>
      <c r="DS1380" s="14"/>
      <c r="DT1380" s="14"/>
      <c r="DU1380" s="14"/>
      <c r="DV1380" s="14"/>
      <c r="DW1380" s="14"/>
      <c r="DX1380" s="14"/>
      <c r="DY1380" s="14"/>
      <c r="DZ1380" s="14"/>
      <c r="EA1380" s="14"/>
      <c r="EB1380" s="14"/>
      <c r="EC1380" s="14"/>
      <c r="ED1380" s="14"/>
      <c r="EE1380" s="14"/>
      <c r="EF1380" s="14"/>
      <c r="EG1380" s="14"/>
      <c r="EH1380" s="14"/>
      <c r="EI1380" s="14"/>
      <c r="EJ1380" s="14"/>
      <c r="EK1380" s="14"/>
      <c r="EL1380" s="14"/>
      <c r="EM1380" s="14"/>
      <c r="EN1380" s="14"/>
      <c r="EO1380" s="14"/>
      <c r="EP1380" s="14"/>
      <c r="EQ1380" s="14"/>
      <c r="ER1380" s="14"/>
      <c r="ES1380" s="14"/>
      <c r="ET1380" s="14"/>
      <c r="EU1380" s="14"/>
      <c r="EV1380" s="14"/>
      <c r="EW1380" s="14"/>
      <c r="EX1380" s="14"/>
      <c r="EY1380" s="14"/>
      <c r="EZ1380" s="14"/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/>
      <c r="FK1380" s="14"/>
      <c r="FL1380" s="14"/>
      <c r="FM1380" s="14"/>
      <c r="FN1380" s="14"/>
      <c r="FO1380" s="14"/>
      <c r="FP1380" s="14"/>
      <c r="FQ1380" s="14"/>
      <c r="FR1380" s="14"/>
      <c r="FS1380" s="14"/>
      <c r="FT1380" s="14"/>
      <c r="FU1380" s="14"/>
      <c r="FV1380" s="14"/>
      <c r="FW1380" s="14"/>
      <c r="FX1380" s="14"/>
      <c r="FY1380" s="14"/>
      <c r="FZ1380" s="14"/>
      <c r="GA1380" s="14"/>
      <c r="GB1380" s="14"/>
      <c r="GC1380" s="14"/>
      <c r="GD1380" s="14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</row>
    <row r="1381" spans="1:196" s="286" customFormat="1">
      <c r="A1381" s="1"/>
      <c r="B1381" s="2"/>
      <c r="C1381" s="2"/>
      <c r="D1381" s="2"/>
      <c r="E1381" s="5"/>
      <c r="F1381" s="369"/>
      <c r="G1381" s="369"/>
      <c r="I1381" s="5"/>
      <c r="J1381" s="5"/>
      <c r="K1381" s="295"/>
      <c r="L1381" s="5"/>
      <c r="M1381" s="298"/>
      <c r="N1381" s="5"/>
      <c r="O1381" s="298"/>
      <c r="P1381" s="299"/>
      <c r="Q1381" s="5"/>
      <c r="R1381" s="5"/>
      <c r="S1381" s="5"/>
      <c r="T1381" s="5"/>
      <c r="U1381" s="5"/>
      <c r="V1381" s="5"/>
      <c r="W1381" s="5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  <c r="CS1381" s="14"/>
      <c r="CT1381" s="14"/>
      <c r="CU1381" s="14"/>
      <c r="CV1381" s="14"/>
      <c r="CW1381" s="14"/>
      <c r="CX1381" s="14"/>
      <c r="CY1381" s="14"/>
      <c r="CZ1381" s="14"/>
      <c r="DA1381" s="14"/>
      <c r="DB1381" s="14"/>
      <c r="DC1381" s="14"/>
      <c r="DD1381" s="14"/>
      <c r="DE1381" s="14"/>
      <c r="DF1381" s="14"/>
      <c r="DG1381" s="14"/>
      <c r="DH1381" s="14"/>
      <c r="DI1381" s="14"/>
      <c r="DJ1381" s="14"/>
      <c r="DK1381" s="14"/>
      <c r="DL1381" s="14"/>
      <c r="DM1381" s="14"/>
      <c r="DN1381" s="14"/>
      <c r="DO1381" s="14"/>
      <c r="DP1381" s="14"/>
      <c r="DQ1381" s="14"/>
      <c r="DR1381" s="14"/>
      <c r="DS1381" s="14"/>
      <c r="DT1381" s="14"/>
      <c r="DU1381" s="14"/>
      <c r="DV1381" s="14"/>
      <c r="DW1381" s="14"/>
      <c r="DX1381" s="14"/>
      <c r="DY1381" s="14"/>
      <c r="DZ1381" s="14"/>
      <c r="EA1381" s="14"/>
      <c r="EB1381" s="14"/>
      <c r="EC1381" s="14"/>
      <c r="ED1381" s="14"/>
      <c r="EE1381" s="14"/>
      <c r="EF1381" s="14"/>
      <c r="EG1381" s="14"/>
      <c r="EH1381" s="14"/>
      <c r="EI1381" s="14"/>
      <c r="EJ1381" s="14"/>
      <c r="EK1381" s="14"/>
      <c r="EL1381" s="14"/>
      <c r="EM1381" s="14"/>
      <c r="EN1381" s="14"/>
      <c r="EO1381" s="14"/>
      <c r="EP1381" s="14"/>
      <c r="EQ1381" s="14"/>
      <c r="ER1381" s="14"/>
      <c r="ES1381" s="14"/>
      <c r="ET1381" s="14"/>
      <c r="EU1381" s="14"/>
      <c r="EV1381" s="14"/>
      <c r="EW1381" s="14"/>
      <c r="EX1381" s="14"/>
      <c r="EY1381" s="14"/>
      <c r="EZ1381" s="14"/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/>
      <c r="FK1381" s="14"/>
      <c r="FL1381" s="14"/>
      <c r="FM1381" s="14"/>
      <c r="FN1381" s="14"/>
      <c r="FO1381" s="14"/>
      <c r="FP1381" s="14"/>
      <c r="FQ1381" s="14"/>
      <c r="FR1381" s="14"/>
      <c r="FS1381" s="14"/>
      <c r="FT1381" s="14"/>
      <c r="FU1381" s="14"/>
      <c r="FV1381" s="14"/>
      <c r="FW1381" s="14"/>
      <c r="FX1381" s="14"/>
      <c r="FY1381" s="14"/>
      <c r="FZ1381" s="14"/>
      <c r="GA1381" s="14"/>
      <c r="GB1381" s="14"/>
      <c r="GC1381" s="14"/>
      <c r="GD1381" s="14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</row>
    <row r="1382" spans="1:196" s="286" customFormat="1">
      <c r="A1382" s="1"/>
      <c r="B1382" s="2"/>
      <c r="C1382" s="2"/>
      <c r="D1382" s="2"/>
      <c r="E1382" s="5"/>
      <c r="F1382" s="369"/>
      <c r="G1382" s="369"/>
      <c r="I1382" s="5"/>
      <c r="J1382" s="5"/>
      <c r="K1382" s="295"/>
      <c r="L1382" s="5"/>
      <c r="M1382" s="298"/>
      <c r="N1382" s="5"/>
      <c r="O1382" s="298"/>
      <c r="P1382" s="299"/>
      <c r="Q1382" s="5"/>
      <c r="R1382" s="5"/>
      <c r="S1382" s="5"/>
      <c r="T1382" s="5"/>
      <c r="U1382" s="5"/>
      <c r="V1382" s="5"/>
      <c r="W1382" s="5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  <c r="CS1382" s="14"/>
      <c r="CT1382" s="14"/>
      <c r="CU1382" s="14"/>
      <c r="CV1382" s="14"/>
      <c r="CW1382" s="14"/>
      <c r="CX1382" s="14"/>
      <c r="CY1382" s="14"/>
      <c r="CZ1382" s="14"/>
      <c r="DA1382" s="14"/>
      <c r="DB1382" s="14"/>
      <c r="DC1382" s="14"/>
      <c r="DD1382" s="14"/>
      <c r="DE1382" s="14"/>
      <c r="DF1382" s="14"/>
      <c r="DG1382" s="14"/>
      <c r="DH1382" s="14"/>
      <c r="DI1382" s="14"/>
      <c r="DJ1382" s="14"/>
      <c r="DK1382" s="14"/>
      <c r="DL1382" s="14"/>
      <c r="DM1382" s="14"/>
      <c r="DN1382" s="14"/>
      <c r="DO1382" s="14"/>
      <c r="DP1382" s="14"/>
      <c r="DQ1382" s="14"/>
      <c r="DR1382" s="14"/>
      <c r="DS1382" s="14"/>
      <c r="DT1382" s="14"/>
      <c r="DU1382" s="14"/>
      <c r="DV1382" s="14"/>
      <c r="DW1382" s="14"/>
      <c r="DX1382" s="14"/>
      <c r="DY1382" s="14"/>
      <c r="DZ1382" s="14"/>
      <c r="EA1382" s="14"/>
      <c r="EB1382" s="14"/>
      <c r="EC1382" s="14"/>
      <c r="ED1382" s="14"/>
      <c r="EE1382" s="14"/>
      <c r="EF1382" s="14"/>
      <c r="EG1382" s="14"/>
      <c r="EH1382" s="14"/>
      <c r="EI1382" s="14"/>
      <c r="EJ1382" s="14"/>
      <c r="EK1382" s="14"/>
      <c r="EL1382" s="14"/>
      <c r="EM1382" s="14"/>
      <c r="EN1382" s="14"/>
      <c r="EO1382" s="14"/>
      <c r="EP1382" s="14"/>
      <c r="EQ1382" s="14"/>
      <c r="ER1382" s="14"/>
      <c r="ES1382" s="14"/>
      <c r="ET1382" s="14"/>
      <c r="EU1382" s="14"/>
      <c r="EV1382" s="14"/>
      <c r="EW1382" s="14"/>
      <c r="EX1382" s="14"/>
      <c r="EY1382" s="14"/>
      <c r="EZ1382" s="14"/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/>
      <c r="FK1382" s="14"/>
      <c r="FL1382" s="14"/>
      <c r="FM1382" s="14"/>
      <c r="FN1382" s="14"/>
      <c r="FO1382" s="14"/>
      <c r="FP1382" s="14"/>
      <c r="FQ1382" s="14"/>
      <c r="FR1382" s="14"/>
      <c r="FS1382" s="14"/>
      <c r="FT1382" s="14"/>
      <c r="FU1382" s="14"/>
      <c r="FV1382" s="14"/>
      <c r="FW1382" s="14"/>
      <c r="FX1382" s="14"/>
      <c r="FY1382" s="14"/>
      <c r="FZ1382" s="14"/>
      <c r="GA1382" s="14"/>
      <c r="GB1382" s="14"/>
      <c r="GC1382" s="14"/>
      <c r="GD1382" s="14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</row>
    <row r="1383" spans="1:196" s="286" customFormat="1">
      <c r="A1383" s="1"/>
      <c r="B1383" s="2"/>
      <c r="C1383" s="2"/>
      <c r="D1383" s="2"/>
      <c r="E1383" s="5"/>
      <c r="F1383" s="369"/>
      <c r="G1383" s="369"/>
      <c r="I1383" s="5"/>
      <c r="J1383" s="5"/>
      <c r="K1383" s="295"/>
      <c r="L1383" s="5"/>
      <c r="M1383" s="298"/>
      <c r="N1383" s="5"/>
      <c r="O1383" s="298"/>
      <c r="P1383" s="299"/>
      <c r="Q1383" s="5"/>
      <c r="R1383" s="5"/>
      <c r="S1383" s="5"/>
      <c r="T1383" s="5"/>
      <c r="U1383" s="5"/>
      <c r="V1383" s="5"/>
      <c r="W1383" s="5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  <c r="CS1383" s="14"/>
      <c r="CT1383" s="14"/>
      <c r="CU1383" s="14"/>
      <c r="CV1383" s="14"/>
      <c r="CW1383" s="14"/>
      <c r="CX1383" s="14"/>
      <c r="CY1383" s="14"/>
      <c r="CZ1383" s="14"/>
      <c r="DA1383" s="14"/>
      <c r="DB1383" s="14"/>
      <c r="DC1383" s="14"/>
      <c r="DD1383" s="14"/>
      <c r="DE1383" s="14"/>
      <c r="DF1383" s="14"/>
      <c r="DG1383" s="14"/>
      <c r="DH1383" s="14"/>
      <c r="DI1383" s="14"/>
      <c r="DJ1383" s="14"/>
      <c r="DK1383" s="14"/>
      <c r="DL1383" s="14"/>
      <c r="DM1383" s="14"/>
      <c r="DN1383" s="14"/>
      <c r="DO1383" s="14"/>
      <c r="DP1383" s="14"/>
      <c r="DQ1383" s="14"/>
      <c r="DR1383" s="14"/>
      <c r="DS1383" s="14"/>
      <c r="DT1383" s="14"/>
      <c r="DU1383" s="14"/>
      <c r="DV1383" s="14"/>
      <c r="DW1383" s="14"/>
      <c r="DX1383" s="14"/>
      <c r="DY1383" s="14"/>
      <c r="DZ1383" s="14"/>
      <c r="EA1383" s="14"/>
      <c r="EB1383" s="14"/>
      <c r="EC1383" s="14"/>
      <c r="ED1383" s="14"/>
      <c r="EE1383" s="14"/>
      <c r="EF1383" s="14"/>
      <c r="EG1383" s="14"/>
      <c r="EH1383" s="14"/>
      <c r="EI1383" s="14"/>
      <c r="EJ1383" s="14"/>
      <c r="EK1383" s="14"/>
      <c r="EL1383" s="14"/>
      <c r="EM1383" s="14"/>
      <c r="EN1383" s="14"/>
      <c r="EO1383" s="14"/>
      <c r="EP1383" s="14"/>
      <c r="EQ1383" s="14"/>
      <c r="ER1383" s="14"/>
      <c r="ES1383" s="14"/>
      <c r="ET1383" s="14"/>
      <c r="EU1383" s="14"/>
      <c r="EV1383" s="14"/>
      <c r="EW1383" s="14"/>
      <c r="EX1383" s="14"/>
      <c r="EY1383" s="14"/>
      <c r="EZ1383" s="14"/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/>
      <c r="FK1383" s="14"/>
      <c r="FL1383" s="14"/>
      <c r="FM1383" s="14"/>
      <c r="FN1383" s="14"/>
      <c r="FO1383" s="14"/>
      <c r="FP1383" s="14"/>
      <c r="FQ1383" s="14"/>
      <c r="FR1383" s="14"/>
      <c r="FS1383" s="14"/>
      <c r="FT1383" s="14"/>
      <c r="FU1383" s="14"/>
      <c r="FV1383" s="14"/>
      <c r="FW1383" s="14"/>
      <c r="FX1383" s="14"/>
      <c r="FY1383" s="14"/>
      <c r="FZ1383" s="14"/>
      <c r="GA1383" s="14"/>
      <c r="GB1383" s="14"/>
      <c r="GC1383" s="14"/>
      <c r="GD1383" s="14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</row>
    <row r="1384" spans="1:196" s="286" customFormat="1">
      <c r="A1384" s="1"/>
      <c r="B1384" s="2"/>
      <c r="C1384" s="2"/>
      <c r="D1384" s="2"/>
      <c r="E1384" s="5"/>
      <c r="F1384" s="369"/>
      <c r="G1384" s="369"/>
      <c r="I1384" s="5"/>
      <c r="J1384" s="5"/>
      <c r="K1384" s="295"/>
      <c r="L1384" s="5"/>
      <c r="M1384" s="298"/>
      <c r="N1384" s="5"/>
      <c r="O1384" s="298"/>
      <c r="P1384" s="299"/>
      <c r="Q1384" s="5"/>
      <c r="R1384" s="5"/>
      <c r="S1384" s="5"/>
      <c r="T1384" s="5"/>
      <c r="U1384" s="5"/>
      <c r="V1384" s="5"/>
      <c r="W1384" s="5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  <c r="CS1384" s="14"/>
      <c r="CT1384" s="14"/>
      <c r="CU1384" s="14"/>
      <c r="CV1384" s="14"/>
      <c r="CW1384" s="14"/>
      <c r="CX1384" s="14"/>
      <c r="CY1384" s="14"/>
      <c r="CZ1384" s="14"/>
      <c r="DA1384" s="14"/>
      <c r="DB1384" s="14"/>
      <c r="DC1384" s="14"/>
      <c r="DD1384" s="14"/>
      <c r="DE1384" s="14"/>
      <c r="DF1384" s="14"/>
      <c r="DG1384" s="14"/>
      <c r="DH1384" s="14"/>
      <c r="DI1384" s="14"/>
      <c r="DJ1384" s="14"/>
      <c r="DK1384" s="14"/>
      <c r="DL1384" s="14"/>
      <c r="DM1384" s="14"/>
      <c r="DN1384" s="14"/>
      <c r="DO1384" s="14"/>
      <c r="DP1384" s="14"/>
      <c r="DQ1384" s="14"/>
      <c r="DR1384" s="14"/>
      <c r="DS1384" s="14"/>
      <c r="DT1384" s="14"/>
      <c r="DU1384" s="14"/>
      <c r="DV1384" s="14"/>
      <c r="DW1384" s="14"/>
      <c r="DX1384" s="14"/>
      <c r="DY1384" s="14"/>
      <c r="DZ1384" s="14"/>
      <c r="EA1384" s="14"/>
      <c r="EB1384" s="14"/>
      <c r="EC1384" s="14"/>
      <c r="ED1384" s="14"/>
      <c r="EE1384" s="14"/>
      <c r="EF1384" s="14"/>
      <c r="EG1384" s="14"/>
      <c r="EH1384" s="14"/>
      <c r="EI1384" s="14"/>
      <c r="EJ1384" s="14"/>
      <c r="EK1384" s="14"/>
      <c r="EL1384" s="14"/>
      <c r="EM1384" s="14"/>
      <c r="EN1384" s="14"/>
      <c r="EO1384" s="14"/>
      <c r="EP1384" s="14"/>
      <c r="EQ1384" s="14"/>
      <c r="ER1384" s="14"/>
      <c r="ES1384" s="14"/>
      <c r="ET1384" s="14"/>
      <c r="EU1384" s="14"/>
      <c r="EV1384" s="14"/>
      <c r="EW1384" s="14"/>
      <c r="EX1384" s="14"/>
      <c r="EY1384" s="14"/>
      <c r="EZ1384" s="14"/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/>
      <c r="FK1384" s="14"/>
      <c r="FL1384" s="14"/>
      <c r="FM1384" s="14"/>
      <c r="FN1384" s="14"/>
      <c r="FO1384" s="14"/>
      <c r="FP1384" s="14"/>
      <c r="FQ1384" s="14"/>
      <c r="FR1384" s="14"/>
      <c r="FS1384" s="14"/>
      <c r="FT1384" s="14"/>
      <c r="FU1384" s="14"/>
      <c r="FV1384" s="14"/>
      <c r="FW1384" s="14"/>
      <c r="FX1384" s="14"/>
      <c r="FY1384" s="14"/>
      <c r="FZ1384" s="14"/>
      <c r="GA1384" s="14"/>
      <c r="GB1384" s="14"/>
      <c r="GC1384" s="14"/>
      <c r="GD1384" s="14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</row>
    <row r="1385" spans="1:196" s="286" customFormat="1">
      <c r="A1385" s="1"/>
      <c r="B1385" s="2"/>
      <c r="C1385" s="2"/>
      <c r="D1385" s="2"/>
      <c r="E1385" s="5"/>
      <c r="F1385" s="369"/>
      <c r="G1385" s="369"/>
      <c r="I1385" s="5"/>
      <c r="J1385" s="5"/>
      <c r="K1385" s="295"/>
      <c r="L1385" s="5"/>
      <c r="M1385" s="298"/>
      <c r="N1385" s="5"/>
      <c r="O1385" s="298"/>
      <c r="P1385" s="299"/>
      <c r="Q1385" s="5"/>
      <c r="R1385" s="5"/>
      <c r="S1385" s="5"/>
      <c r="T1385" s="5"/>
      <c r="U1385" s="5"/>
      <c r="V1385" s="5"/>
      <c r="W1385" s="5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/>
      <c r="CW1385" s="14"/>
      <c r="CX1385" s="14"/>
      <c r="CY1385" s="14"/>
      <c r="CZ1385" s="14"/>
      <c r="DA1385" s="14"/>
      <c r="DB1385" s="14"/>
      <c r="DC1385" s="14"/>
      <c r="DD1385" s="14"/>
      <c r="DE1385" s="14"/>
      <c r="DF1385" s="14"/>
      <c r="DG1385" s="14"/>
      <c r="DH1385" s="14"/>
      <c r="DI1385" s="14"/>
      <c r="DJ1385" s="14"/>
      <c r="DK1385" s="14"/>
      <c r="DL1385" s="14"/>
      <c r="DM1385" s="14"/>
      <c r="DN1385" s="14"/>
      <c r="DO1385" s="14"/>
      <c r="DP1385" s="14"/>
      <c r="DQ1385" s="14"/>
      <c r="DR1385" s="14"/>
      <c r="DS1385" s="14"/>
      <c r="DT1385" s="14"/>
      <c r="DU1385" s="14"/>
      <c r="DV1385" s="14"/>
      <c r="DW1385" s="14"/>
      <c r="DX1385" s="14"/>
      <c r="DY1385" s="14"/>
      <c r="DZ1385" s="14"/>
      <c r="EA1385" s="14"/>
      <c r="EB1385" s="14"/>
      <c r="EC1385" s="14"/>
      <c r="ED1385" s="14"/>
      <c r="EE1385" s="14"/>
      <c r="EF1385" s="14"/>
      <c r="EG1385" s="14"/>
      <c r="EH1385" s="14"/>
      <c r="EI1385" s="14"/>
      <c r="EJ1385" s="14"/>
      <c r="EK1385" s="14"/>
      <c r="EL1385" s="14"/>
      <c r="EM1385" s="14"/>
      <c r="EN1385" s="14"/>
      <c r="EO1385" s="14"/>
      <c r="EP1385" s="14"/>
      <c r="EQ1385" s="14"/>
      <c r="ER1385" s="14"/>
      <c r="ES1385" s="14"/>
      <c r="ET1385" s="14"/>
      <c r="EU1385" s="14"/>
      <c r="EV1385" s="14"/>
      <c r="EW1385" s="14"/>
      <c r="EX1385" s="14"/>
      <c r="EY1385" s="14"/>
      <c r="EZ1385" s="14"/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/>
      <c r="FK1385" s="14"/>
      <c r="FL1385" s="14"/>
      <c r="FM1385" s="14"/>
      <c r="FN1385" s="14"/>
      <c r="FO1385" s="14"/>
      <c r="FP1385" s="14"/>
      <c r="FQ1385" s="14"/>
      <c r="FR1385" s="14"/>
      <c r="FS1385" s="14"/>
      <c r="FT1385" s="14"/>
      <c r="FU1385" s="14"/>
      <c r="FV1385" s="14"/>
      <c r="FW1385" s="14"/>
      <c r="FX1385" s="14"/>
      <c r="FY1385" s="14"/>
      <c r="FZ1385" s="14"/>
      <c r="GA1385" s="14"/>
      <c r="GB1385" s="14"/>
      <c r="GC1385" s="14"/>
      <c r="GD1385" s="14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</row>
    <row r="1386" spans="1:196" s="286" customFormat="1">
      <c r="A1386" s="1"/>
      <c r="B1386" s="2"/>
      <c r="C1386" s="2"/>
      <c r="D1386" s="2"/>
      <c r="E1386" s="5"/>
      <c r="F1386" s="369"/>
      <c r="G1386" s="369"/>
      <c r="I1386" s="5"/>
      <c r="J1386" s="5"/>
      <c r="K1386" s="295"/>
      <c r="L1386" s="5"/>
      <c r="M1386" s="298"/>
      <c r="N1386" s="5"/>
      <c r="O1386" s="298"/>
      <c r="P1386" s="299"/>
      <c r="Q1386" s="5"/>
      <c r="R1386" s="5"/>
      <c r="S1386" s="5"/>
      <c r="T1386" s="5"/>
      <c r="U1386" s="5"/>
      <c r="V1386" s="5"/>
      <c r="W1386" s="5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  <c r="CZ1386" s="14"/>
      <c r="DA1386" s="14"/>
      <c r="DB1386" s="14"/>
      <c r="DC1386" s="14"/>
      <c r="DD1386" s="14"/>
      <c r="DE1386" s="14"/>
      <c r="DF1386" s="14"/>
      <c r="DG1386" s="14"/>
      <c r="DH1386" s="14"/>
      <c r="DI1386" s="14"/>
      <c r="DJ1386" s="14"/>
      <c r="DK1386" s="14"/>
      <c r="DL1386" s="14"/>
      <c r="DM1386" s="14"/>
      <c r="DN1386" s="14"/>
      <c r="DO1386" s="14"/>
      <c r="DP1386" s="14"/>
      <c r="DQ1386" s="14"/>
      <c r="DR1386" s="14"/>
      <c r="DS1386" s="14"/>
      <c r="DT1386" s="14"/>
      <c r="DU1386" s="14"/>
      <c r="DV1386" s="14"/>
      <c r="DW1386" s="14"/>
      <c r="DX1386" s="14"/>
      <c r="DY1386" s="14"/>
      <c r="DZ1386" s="14"/>
      <c r="EA1386" s="14"/>
      <c r="EB1386" s="14"/>
      <c r="EC1386" s="14"/>
      <c r="ED1386" s="14"/>
      <c r="EE1386" s="14"/>
      <c r="EF1386" s="14"/>
      <c r="EG1386" s="14"/>
      <c r="EH1386" s="14"/>
      <c r="EI1386" s="14"/>
      <c r="EJ1386" s="14"/>
      <c r="EK1386" s="14"/>
      <c r="EL1386" s="14"/>
      <c r="EM1386" s="14"/>
      <c r="EN1386" s="14"/>
      <c r="EO1386" s="14"/>
      <c r="EP1386" s="14"/>
      <c r="EQ1386" s="14"/>
      <c r="ER1386" s="14"/>
      <c r="ES1386" s="14"/>
      <c r="ET1386" s="14"/>
      <c r="EU1386" s="14"/>
      <c r="EV1386" s="14"/>
      <c r="EW1386" s="14"/>
      <c r="EX1386" s="14"/>
      <c r="EY1386" s="14"/>
      <c r="EZ1386" s="14"/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/>
      <c r="FK1386" s="14"/>
      <c r="FL1386" s="14"/>
      <c r="FM1386" s="14"/>
      <c r="FN1386" s="14"/>
      <c r="FO1386" s="14"/>
      <c r="FP1386" s="14"/>
      <c r="FQ1386" s="14"/>
      <c r="FR1386" s="14"/>
      <c r="FS1386" s="14"/>
      <c r="FT1386" s="14"/>
      <c r="FU1386" s="14"/>
      <c r="FV1386" s="14"/>
      <c r="FW1386" s="14"/>
      <c r="FX1386" s="14"/>
      <c r="FY1386" s="14"/>
      <c r="FZ1386" s="14"/>
      <c r="GA1386" s="14"/>
      <c r="GB1386" s="14"/>
      <c r="GC1386" s="14"/>
      <c r="GD1386" s="14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</row>
    <row r="1387" spans="1:196" s="286" customFormat="1">
      <c r="A1387" s="1"/>
      <c r="B1387" s="2"/>
      <c r="C1387" s="2"/>
      <c r="D1387" s="2"/>
      <c r="E1387" s="5"/>
      <c r="F1387" s="369"/>
      <c r="G1387" s="369"/>
      <c r="I1387" s="5"/>
      <c r="J1387" s="5"/>
      <c r="K1387" s="295"/>
      <c r="L1387" s="5"/>
      <c r="M1387" s="298"/>
      <c r="N1387" s="5"/>
      <c r="O1387" s="298"/>
      <c r="P1387" s="299"/>
      <c r="Q1387" s="5"/>
      <c r="R1387" s="5"/>
      <c r="S1387" s="5"/>
      <c r="T1387" s="5"/>
      <c r="U1387" s="5"/>
      <c r="V1387" s="5"/>
      <c r="W1387" s="5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  <c r="CS1387" s="14"/>
      <c r="CT1387" s="14"/>
      <c r="CU1387" s="14"/>
      <c r="CV1387" s="14"/>
      <c r="CW1387" s="14"/>
      <c r="CX1387" s="14"/>
      <c r="CY1387" s="14"/>
      <c r="CZ1387" s="14"/>
      <c r="DA1387" s="14"/>
      <c r="DB1387" s="14"/>
      <c r="DC1387" s="14"/>
      <c r="DD1387" s="14"/>
      <c r="DE1387" s="14"/>
      <c r="DF1387" s="14"/>
      <c r="DG1387" s="14"/>
      <c r="DH1387" s="14"/>
      <c r="DI1387" s="14"/>
      <c r="DJ1387" s="14"/>
      <c r="DK1387" s="14"/>
      <c r="DL1387" s="14"/>
      <c r="DM1387" s="14"/>
      <c r="DN1387" s="14"/>
      <c r="DO1387" s="14"/>
      <c r="DP1387" s="14"/>
      <c r="DQ1387" s="14"/>
      <c r="DR1387" s="14"/>
      <c r="DS1387" s="14"/>
      <c r="DT1387" s="14"/>
      <c r="DU1387" s="14"/>
      <c r="DV1387" s="14"/>
      <c r="DW1387" s="14"/>
      <c r="DX1387" s="14"/>
      <c r="DY1387" s="14"/>
      <c r="DZ1387" s="14"/>
      <c r="EA1387" s="14"/>
      <c r="EB1387" s="14"/>
      <c r="EC1387" s="14"/>
      <c r="ED1387" s="14"/>
      <c r="EE1387" s="14"/>
      <c r="EF1387" s="14"/>
      <c r="EG1387" s="14"/>
      <c r="EH1387" s="14"/>
      <c r="EI1387" s="14"/>
      <c r="EJ1387" s="14"/>
      <c r="EK1387" s="14"/>
      <c r="EL1387" s="14"/>
      <c r="EM1387" s="14"/>
      <c r="EN1387" s="14"/>
      <c r="EO1387" s="14"/>
      <c r="EP1387" s="14"/>
      <c r="EQ1387" s="14"/>
      <c r="ER1387" s="14"/>
      <c r="ES1387" s="14"/>
      <c r="ET1387" s="14"/>
      <c r="EU1387" s="14"/>
      <c r="EV1387" s="14"/>
      <c r="EW1387" s="14"/>
      <c r="EX1387" s="14"/>
      <c r="EY1387" s="14"/>
      <c r="EZ1387" s="14"/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/>
      <c r="FK1387" s="14"/>
      <c r="FL1387" s="14"/>
      <c r="FM1387" s="14"/>
      <c r="FN1387" s="14"/>
      <c r="FO1387" s="14"/>
      <c r="FP1387" s="14"/>
      <c r="FQ1387" s="14"/>
      <c r="FR1387" s="14"/>
      <c r="FS1387" s="14"/>
      <c r="FT1387" s="14"/>
      <c r="FU1387" s="14"/>
      <c r="FV1387" s="14"/>
      <c r="FW1387" s="14"/>
      <c r="FX1387" s="14"/>
      <c r="FY1387" s="14"/>
      <c r="FZ1387" s="14"/>
      <c r="GA1387" s="14"/>
      <c r="GB1387" s="14"/>
      <c r="GC1387" s="14"/>
      <c r="GD1387" s="14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</row>
    <row r="1388" spans="1:196" s="286" customFormat="1">
      <c r="A1388" s="1"/>
      <c r="B1388" s="2"/>
      <c r="C1388" s="2"/>
      <c r="D1388" s="2"/>
      <c r="E1388" s="5"/>
      <c r="F1388" s="369"/>
      <c r="G1388" s="369"/>
      <c r="I1388" s="5"/>
      <c r="J1388" s="5"/>
      <c r="K1388" s="295"/>
      <c r="L1388" s="5"/>
      <c r="M1388" s="298"/>
      <c r="N1388" s="5"/>
      <c r="O1388" s="298"/>
      <c r="P1388" s="299"/>
      <c r="Q1388" s="5"/>
      <c r="R1388" s="5"/>
      <c r="S1388" s="5"/>
      <c r="T1388" s="5"/>
      <c r="U1388" s="5"/>
      <c r="V1388" s="5"/>
      <c r="W1388" s="5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  <c r="CZ1388" s="14"/>
      <c r="DA1388" s="14"/>
      <c r="DB1388" s="14"/>
      <c r="DC1388" s="14"/>
      <c r="DD1388" s="14"/>
      <c r="DE1388" s="14"/>
      <c r="DF1388" s="14"/>
      <c r="DG1388" s="14"/>
      <c r="DH1388" s="14"/>
      <c r="DI1388" s="14"/>
      <c r="DJ1388" s="14"/>
      <c r="DK1388" s="14"/>
      <c r="DL1388" s="14"/>
      <c r="DM1388" s="14"/>
      <c r="DN1388" s="14"/>
      <c r="DO1388" s="14"/>
      <c r="DP1388" s="14"/>
      <c r="DQ1388" s="14"/>
      <c r="DR1388" s="14"/>
      <c r="DS1388" s="14"/>
      <c r="DT1388" s="14"/>
      <c r="DU1388" s="14"/>
      <c r="DV1388" s="14"/>
      <c r="DW1388" s="14"/>
      <c r="DX1388" s="14"/>
      <c r="DY1388" s="14"/>
      <c r="DZ1388" s="14"/>
      <c r="EA1388" s="14"/>
      <c r="EB1388" s="14"/>
      <c r="EC1388" s="14"/>
      <c r="ED1388" s="14"/>
      <c r="EE1388" s="14"/>
      <c r="EF1388" s="14"/>
      <c r="EG1388" s="14"/>
      <c r="EH1388" s="14"/>
      <c r="EI1388" s="14"/>
      <c r="EJ1388" s="14"/>
      <c r="EK1388" s="14"/>
      <c r="EL1388" s="14"/>
      <c r="EM1388" s="14"/>
      <c r="EN1388" s="14"/>
      <c r="EO1388" s="14"/>
      <c r="EP1388" s="14"/>
      <c r="EQ1388" s="14"/>
      <c r="ER1388" s="14"/>
      <c r="ES1388" s="14"/>
      <c r="ET1388" s="14"/>
      <c r="EU1388" s="14"/>
      <c r="EV1388" s="14"/>
      <c r="EW1388" s="14"/>
      <c r="EX1388" s="14"/>
      <c r="EY1388" s="14"/>
      <c r="EZ1388" s="14"/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/>
      <c r="FK1388" s="14"/>
      <c r="FL1388" s="14"/>
      <c r="FM1388" s="14"/>
      <c r="FN1388" s="14"/>
      <c r="FO1388" s="14"/>
      <c r="FP1388" s="14"/>
      <c r="FQ1388" s="14"/>
      <c r="FR1388" s="14"/>
      <c r="FS1388" s="14"/>
      <c r="FT1388" s="14"/>
      <c r="FU1388" s="14"/>
      <c r="FV1388" s="14"/>
      <c r="FW1388" s="14"/>
      <c r="FX1388" s="14"/>
      <c r="FY1388" s="14"/>
      <c r="FZ1388" s="14"/>
      <c r="GA1388" s="14"/>
      <c r="GB1388" s="14"/>
      <c r="GC1388" s="14"/>
      <c r="GD1388" s="14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</row>
    <row r="1389" spans="1:196" s="286" customFormat="1">
      <c r="A1389" s="1"/>
      <c r="B1389" s="2"/>
      <c r="C1389" s="2"/>
      <c r="D1389" s="2"/>
      <c r="E1389" s="5"/>
      <c r="F1389" s="369"/>
      <c r="G1389" s="369"/>
      <c r="I1389" s="5"/>
      <c r="J1389" s="5"/>
      <c r="K1389" s="295"/>
      <c r="L1389" s="5"/>
      <c r="M1389" s="298"/>
      <c r="N1389" s="5"/>
      <c r="O1389" s="298"/>
      <c r="P1389" s="299"/>
      <c r="Q1389" s="5"/>
      <c r="R1389" s="5"/>
      <c r="S1389" s="5"/>
      <c r="T1389" s="5"/>
      <c r="U1389" s="5"/>
      <c r="V1389" s="5"/>
      <c r="W1389" s="5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  <c r="CS1389" s="14"/>
      <c r="CT1389" s="14"/>
      <c r="CU1389" s="14"/>
      <c r="CV1389" s="14"/>
      <c r="CW1389" s="14"/>
      <c r="CX1389" s="14"/>
      <c r="CY1389" s="14"/>
      <c r="CZ1389" s="14"/>
      <c r="DA1389" s="14"/>
      <c r="DB1389" s="14"/>
      <c r="DC1389" s="14"/>
      <c r="DD1389" s="14"/>
      <c r="DE1389" s="14"/>
      <c r="DF1389" s="14"/>
      <c r="DG1389" s="14"/>
      <c r="DH1389" s="14"/>
      <c r="DI1389" s="14"/>
      <c r="DJ1389" s="14"/>
      <c r="DK1389" s="14"/>
      <c r="DL1389" s="14"/>
      <c r="DM1389" s="14"/>
      <c r="DN1389" s="14"/>
      <c r="DO1389" s="14"/>
      <c r="DP1389" s="14"/>
      <c r="DQ1389" s="14"/>
      <c r="DR1389" s="14"/>
      <c r="DS1389" s="14"/>
      <c r="DT1389" s="14"/>
      <c r="DU1389" s="14"/>
      <c r="DV1389" s="14"/>
      <c r="DW1389" s="14"/>
      <c r="DX1389" s="14"/>
      <c r="DY1389" s="14"/>
      <c r="DZ1389" s="14"/>
      <c r="EA1389" s="14"/>
      <c r="EB1389" s="14"/>
      <c r="EC1389" s="14"/>
      <c r="ED1389" s="14"/>
      <c r="EE1389" s="14"/>
      <c r="EF1389" s="14"/>
      <c r="EG1389" s="14"/>
      <c r="EH1389" s="14"/>
      <c r="EI1389" s="14"/>
      <c r="EJ1389" s="14"/>
      <c r="EK1389" s="14"/>
      <c r="EL1389" s="14"/>
      <c r="EM1389" s="14"/>
      <c r="EN1389" s="14"/>
      <c r="EO1389" s="14"/>
      <c r="EP1389" s="14"/>
      <c r="EQ1389" s="14"/>
      <c r="ER1389" s="14"/>
      <c r="ES1389" s="14"/>
      <c r="ET1389" s="14"/>
      <c r="EU1389" s="14"/>
      <c r="EV1389" s="14"/>
      <c r="EW1389" s="14"/>
      <c r="EX1389" s="14"/>
      <c r="EY1389" s="14"/>
      <c r="EZ1389" s="14"/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/>
      <c r="FK1389" s="14"/>
      <c r="FL1389" s="14"/>
      <c r="FM1389" s="14"/>
      <c r="FN1389" s="14"/>
      <c r="FO1389" s="14"/>
      <c r="FP1389" s="14"/>
      <c r="FQ1389" s="14"/>
      <c r="FR1389" s="14"/>
      <c r="FS1389" s="14"/>
      <c r="FT1389" s="14"/>
      <c r="FU1389" s="14"/>
      <c r="FV1389" s="14"/>
      <c r="FW1389" s="14"/>
      <c r="FX1389" s="14"/>
      <c r="FY1389" s="14"/>
      <c r="FZ1389" s="14"/>
      <c r="GA1389" s="14"/>
      <c r="GB1389" s="14"/>
      <c r="GC1389" s="14"/>
      <c r="GD1389" s="14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</row>
    <row r="1390" spans="1:196" s="286" customFormat="1">
      <c r="A1390" s="1"/>
      <c r="B1390" s="2"/>
      <c r="C1390" s="2"/>
      <c r="D1390" s="2"/>
      <c r="E1390" s="5"/>
      <c r="F1390" s="369"/>
      <c r="G1390" s="369"/>
      <c r="I1390" s="5"/>
      <c r="J1390" s="5"/>
      <c r="K1390" s="295"/>
      <c r="L1390" s="5"/>
      <c r="M1390" s="298"/>
      <c r="N1390" s="5"/>
      <c r="O1390" s="298"/>
      <c r="P1390" s="299"/>
      <c r="Q1390" s="5"/>
      <c r="R1390" s="5"/>
      <c r="S1390" s="5"/>
      <c r="T1390" s="5"/>
      <c r="U1390" s="5"/>
      <c r="V1390" s="5"/>
      <c r="W1390" s="5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  <c r="CS1390" s="14"/>
      <c r="CT1390" s="14"/>
      <c r="CU1390" s="14"/>
      <c r="CV1390" s="14"/>
      <c r="CW1390" s="14"/>
      <c r="CX1390" s="14"/>
      <c r="CY1390" s="14"/>
      <c r="CZ1390" s="14"/>
      <c r="DA1390" s="14"/>
      <c r="DB1390" s="14"/>
      <c r="DC1390" s="14"/>
      <c r="DD1390" s="14"/>
      <c r="DE1390" s="14"/>
      <c r="DF1390" s="14"/>
      <c r="DG1390" s="14"/>
      <c r="DH1390" s="14"/>
      <c r="DI1390" s="14"/>
      <c r="DJ1390" s="14"/>
      <c r="DK1390" s="14"/>
      <c r="DL1390" s="14"/>
      <c r="DM1390" s="14"/>
      <c r="DN1390" s="14"/>
      <c r="DO1390" s="14"/>
      <c r="DP1390" s="14"/>
      <c r="DQ1390" s="14"/>
      <c r="DR1390" s="14"/>
      <c r="DS1390" s="14"/>
      <c r="DT1390" s="14"/>
      <c r="DU1390" s="14"/>
      <c r="DV1390" s="14"/>
      <c r="DW1390" s="14"/>
      <c r="DX1390" s="14"/>
      <c r="DY1390" s="14"/>
      <c r="DZ1390" s="14"/>
      <c r="EA1390" s="14"/>
      <c r="EB1390" s="14"/>
      <c r="EC1390" s="14"/>
      <c r="ED1390" s="14"/>
      <c r="EE1390" s="14"/>
      <c r="EF1390" s="14"/>
      <c r="EG1390" s="14"/>
      <c r="EH1390" s="14"/>
      <c r="EI1390" s="14"/>
      <c r="EJ1390" s="14"/>
      <c r="EK1390" s="14"/>
      <c r="EL1390" s="14"/>
      <c r="EM1390" s="14"/>
      <c r="EN1390" s="14"/>
      <c r="EO1390" s="14"/>
      <c r="EP1390" s="14"/>
      <c r="EQ1390" s="14"/>
      <c r="ER1390" s="14"/>
      <c r="ES1390" s="14"/>
      <c r="ET1390" s="14"/>
      <c r="EU1390" s="14"/>
      <c r="EV1390" s="14"/>
      <c r="EW1390" s="14"/>
      <c r="EX1390" s="14"/>
      <c r="EY1390" s="14"/>
      <c r="EZ1390" s="14"/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/>
      <c r="FK1390" s="14"/>
      <c r="FL1390" s="14"/>
      <c r="FM1390" s="14"/>
      <c r="FN1390" s="14"/>
      <c r="FO1390" s="14"/>
      <c r="FP1390" s="14"/>
      <c r="FQ1390" s="14"/>
      <c r="FR1390" s="14"/>
      <c r="FS1390" s="14"/>
      <c r="FT1390" s="14"/>
      <c r="FU1390" s="14"/>
      <c r="FV1390" s="14"/>
      <c r="FW1390" s="14"/>
      <c r="FX1390" s="14"/>
      <c r="FY1390" s="14"/>
      <c r="FZ1390" s="14"/>
      <c r="GA1390" s="14"/>
      <c r="GB1390" s="14"/>
      <c r="GC1390" s="14"/>
      <c r="GD1390" s="14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</row>
    <row r="1391" spans="1:196" s="286" customFormat="1">
      <c r="A1391" s="1"/>
      <c r="B1391" s="2"/>
      <c r="C1391" s="2"/>
      <c r="D1391" s="2"/>
      <c r="E1391" s="5"/>
      <c r="F1391" s="369"/>
      <c r="G1391" s="369"/>
      <c r="I1391" s="5"/>
      <c r="J1391" s="5"/>
      <c r="K1391" s="295"/>
      <c r="L1391" s="5"/>
      <c r="M1391" s="298"/>
      <c r="N1391" s="5"/>
      <c r="O1391" s="298"/>
      <c r="P1391" s="299"/>
      <c r="Q1391" s="5"/>
      <c r="R1391" s="5"/>
      <c r="S1391" s="5"/>
      <c r="T1391" s="5"/>
      <c r="U1391" s="5"/>
      <c r="V1391" s="5"/>
      <c r="W1391" s="5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  <c r="CS1391" s="14"/>
      <c r="CT1391" s="14"/>
      <c r="CU1391" s="14"/>
      <c r="CV1391" s="14"/>
      <c r="CW1391" s="14"/>
      <c r="CX1391" s="14"/>
      <c r="CY1391" s="14"/>
      <c r="CZ1391" s="14"/>
      <c r="DA1391" s="14"/>
      <c r="DB1391" s="14"/>
      <c r="DC1391" s="14"/>
      <c r="DD1391" s="14"/>
      <c r="DE1391" s="14"/>
      <c r="DF1391" s="14"/>
      <c r="DG1391" s="14"/>
      <c r="DH1391" s="14"/>
      <c r="DI1391" s="14"/>
      <c r="DJ1391" s="14"/>
      <c r="DK1391" s="14"/>
      <c r="DL1391" s="14"/>
      <c r="DM1391" s="14"/>
      <c r="DN1391" s="14"/>
      <c r="DO1391" s="14"/>
      <c r="DP1391" s="14"/>
      <c r="DQ1391" s="14"/>
      <c r="DR1391" s="14"/>
      <c r="DS1391" s="14"/>
      <c r="DT1391" s="14"/>
      <c r="DU1391" s="14"/>
      <c r="DV1391" s="14"/>
      <c r="DW1391" s="14"/>
      <c r="DX1391" s="14"/>
      <c r="DY1391" s="14"/>
      <c r="DZ1391" s="14"/>
      <c r="EA1391" s="14"/>
      <c r="EB1391" s="14"/>
      <c r="EC1391" s="14"/>
      <c r="ED1391" s="14"/>
      <c r="EE1391" s="14"/>
      <c r="EF1391" s="14"/>
      <c r="EG1391" s="14"/>
      <c r="EH1391" s="14"/>
      <c r="EI1391" s="14"/>
      <c r="EJ1391" s="14"/>
      <c r="EK1391" s="14"/>
      <c r="EL1391" s="14"/>
      <c r="EM1391" s="14"/>
      <c r="EN1391" s="14"/>
      <c r="EO1391" s="14"/>
      <c r="EP1391" s="14"/>
      <c r="EQ1391" s="14"/>
      <c r="ER1391" s="14"/>
      <c r="ES1391" s="14"/>
      <c r="ET1391" s="14"/>
      <c r="EU1391" s="14"/>
      <c r="EV1391" s="14"/>
      <c r="EW1391" s="14"/>
      <c r="EX1391" s="14"/>
      <c r="EY1391" s="14"/>
      <c r="EZ1391" s="14"/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/>
      <c r="FK1391" s="14"/>
      <c r="FL1391" s="14"/>
      <c r="FM1391" s="14"/>
      <c r="FN1391" s="14"/>
      <c r="FO1391" s="14"/>
      <c r="FP1391" s="14"/>
      <c r="FQ1391" s="14"/>
      <c r="FR1391" s="14"/>
      <c r="FS1391" s="14"/>
      <c r="FT1391" s="14"/>
      <c r="FU1391" s="14"/>
      <c r="FV1391" s="14"/>
      <c r="FW1391" s="14"/>
      <c r="FX1391" s="14"/>
      <c r="FY1391" s="14"/>
      <c r="FZ1391" s="14"/>
      <c r="GA1391" s="14"/>
      <c r="GB1391" s="14"/>
      <c r="GC1391" s="14"/>
      <c r="GD1391" s="14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</row>
    <row r="1392" spans="1:196" s="286" customFormat="1">
      <c r="A1392" s="1"/>
      <c r="B1392" s="2"/>
      <c r="C1392" s="2"/>
      <c r="D1392" s="2"/>
      <c r="E1392" s="5"/>
      <c r="F1392" s="369"/>
      <c r="G1392" s="369"/>
      <c r="I1392" s="5"/>
      <c r="J1392" s="5"/>
      <c r="K1392" s="295"/>
      <c r="L1392" s="5"/>
      <c r="M1392" s="298"/>
      <c r="N1392" s="5"/>
      <c r="O1392" s="298"/>
      <c r="P1392" s="299"/>
      <c r="Q1392" s="5"/>
      <c r="R1392" s="5"/>
      <c r="S1392" s="5"/>
      <c r="T1392" s="5"/>
      <c r="U1392" s="5"/>
      <c r="V1392" s="5"/>
      <c r="W1392" s="5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  <c r="CS1392" s="14"/>
      <c r="CT1392" s="14"/>
      <c r="CU1392" s="14"/>
      <c r="CV1392" s="14"/>
      <c r="CW1392" s="14"/>
      <c r="CX1392" s="14"/>
      <c r="CY1392" s="14"/>
      <c r="CZ1392" s="14"/>
      <c r="DA1392" s="14"/>
      <c r="DB1392" s="14"/>
      <c r="DC1392" s="14"/>
      <c r="DD1392" s="14"/>
      <c r="DE1392" s="14"/>
      <c r="DF1392" s="14"/>
      <c r="DG1392" s="14"/>
      <c r="DH1392" s="14"/>
      <c r="DI1392" s="14"/>
      <c r="DJ1392" s="14"/>
      <c r="DK1392" s="14"/>
      <c r="DL1392" s="14"/>
      <c r="DM1392" s="14"/>
      <c r="DN1392" s="14"/>
      <c r="DO1392" s="14"/>
      <c r="DP1392" s="14"/>
      <c r="DQ1392" s="14"/>
      <c r="DR1392" s="14"/>
      <c r="DS1392" s="14"/>
      <c r="DT1392" s="14"/>
      <c r="DU1392" s="14"/>
      <c r="DV1392" s="14"/>
      <c r="DW1392" s="14"/>
      <c r="DX1392" s="14"/>
      <c r="DY1392" s="14"/>
      <c r="DZ1392" s="14"/>
      <c r="EA1392" s="14"/>
      <c r="EB1392" s="14"/>
      <c r="EC1392" s="14"/>
      <c r="ED1392" s="14"/>
      <c r="EE1392" s="14"/>
      <c r="EF1392" s="14"/>
      <c r="EG1392" s="14"/>
      <c r="EH1392" s="14"/>
      <c r="EI1392" s="14"/>
      <c r="EJ1392" s="14"/>
      <c r="EK1392" s="14"/>
      <c r="EL1392" s="14"/>
      <c r="EM1392" s="14"/>
      <c r="EN1392" s="14"/>
      <c r="EO1392" s="14"/>
      <c r="EP1392" s="14"/>
      <c r="EQ1392" s="14"/>
      <c r="ER1392" s="14"/>
      <c r="ES1392" s="14"/>
      <c r="ET1392" s="14"/>
      <c r="EU1392" s="14"/>
      <c r="EV1392" s="14"/>
      <c r="EW1392" s="14"/>
      <c r="EX1392" s="14"/>
      <c r="EY1392" s="14"/>
      <c r="EZ1392" s="14"/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/>
      <c r="FK1392" s="14"/>
      <c r="FL1392" s="14"/>
      <c r="FM1392" s="14"/>
      <c r="FN1392" s="14"/>
      <c r="FO1392" s="14"/>
      <c r="FP1392" s="14"/>
      <c r="FQ1392" s="14"/>
      <c r="FR1392" s="14"/>
      <c r="FS1392" s="14"/>
      <c r="FT1392" s="14"/>
      <c r="FU1392" s="14"/>
      <c r="FV1392" s="14"/>
      <c r="FW1392" s="14"/>
      <c r="FX1392" s="14"/>
      <c r="FY1392" s="14"/>
      <c r="FZ1392" s="14"/>
      <c r="GA1392" s="14"/>
      <c r="GB1392" s="14"/>
      <c r="GC1392" s="14"/>
      <c r="GD1392" s="14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</row>
    <row r="1393" spans="1:196" s="286" customFormat="1">
      <c r="A1393" s="1"/>
      <c r="B1393" s="2"/>
      <c r="C1393" s="2"/>
      <c r="D1393" s="2"/>
      <c r="E1393" s="5"/>
      <c r="F1393" s="369"/>
      <c r="G1393" s="369"/>
      <c r="I1393" s="5"/>
      <c r="J1393" s="5"/>
      <c r="K1393" s="295"/>
      <c r="L1393" s="5"/>
      <c r="M1393" s="298"/>
      <c r="N1393" s="5"/>
      <c r="O1393" s="298"/>
      <c r="P1393" s="299"/>
      <c r="Q1393" s="5"/>
      <c r="R1393" s="5"/>
      <c r="S1393" s="5"/>
      <c r="T1393" s="5"/>
      <c r="U1393" s="5"/>
      <c r="V1393" s="5"/>
      <c r="W1393" s="5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  <c r="CZ1393" s="14"/>
      <c r="DA1393" s="14"/>
      <c r="DB1393" s="14"/>
      <c r="DC1393" s="14"/>
      <c r="DD1393" s="14"/>
      <c r="DE1393" s="14"/>
      <c r="DF1393" s="14"/>
      <c r="DG1393" s="14"/>
      <c r="DH1393" s="14"/>
      <c r="DI1393" s="14"/>
      <c r="DJ1393" s="14"/>
      <c r="DK1393" s="14"/>
      <c r="DL1393" s="14"/>
      <c r="DM1393" s="14"/>
      <c r="DN1393" s="14"/>
      <c r="DO1393" s="14"/>
      <c r="DP1393" s="14"/>
      <c r="DQ1393" s="14"/>
      <c r="DR1393" s="14"/>
      <c r="DS1393" s="14"/>
      <c r="DT1393" s="14"/>
      <c r="DU1393" s="14"/>
      <c r="DV1393" s="14"/>
      <c r="DW1393" s="14"/>
      <c r="DX1393" s="14"/>
      <c r="DY1393" s="14"/>
      <c r="DZ1393" s="14"/>
      <c r="EA1393" s="14"/>
      <c r="EB1393" s="14"/>
      <c r="EC1393" s="14"/>
      <c r="ED1393" s="14"/>
      <c r="EE1393" s="14"/>
      <c r="EF1393" s="14"/>
      <c r="EG1393" s="14"/>
      <c r="EH1393" s="14"/>
      <c r="EI1393" s="14"/>
      <c r="EJ1393" s="14"/>
      <c r="EK1393" s="14"/>
      <c r="EL1393" s="14"/>
      <c r="EM1393" s="14"/>
      <c r="EN1393" s="14"/>
      <c r="EO1393" s="14"/>
      <c r="EP1393" s="14"/>
      <c r="EQ1393" s="14"/>
      <c r="ER1393" s="14"/>
      <c r="ES1393" s="14"/>
      <c r="ET1393" s="14"/>
      <c r="EU1393" s="14"/>
      <c r="EV1393" s="14"/>
      <c r="EW1393" s="14"/>
      <c r="EX1393" s="14"/>
      <c r="EY1393" s="14"/>
      <c r="EZ1393" s="14"/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/>
      <c r="FK1393" s="14"/>
      <c r="FL1393" s="14"/>
      <c r="FM1393" s="14"/>
      <c r="FN1393" s="14"/>
      <c r="FO1393" s="14"/>
      <c r="FP1393" s="14"/>
      <c r="FQ1393" s="14"/>
      <c r="FR1393" s="14"/>
      <c r="FS1393" s="14"/>
      <c r="FT1393" s="14"/>
      <c r="FU1393" s="14"/>
      <c r="FV1393" s="14"/>
      <c r="FW1393" s="14"/>
      <c r="FX1393" s="14"/>
      <c r="FY1393" s="14"/>
      <c r="FZ1393" s="14"/>
      <c r="GA1393" s="14"/>
      <c r="GB1393" s="14"/>
      <c r="GC1393" s="14"/>
      <c r="GD1393" s="14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</row>
    <row r="1394" spans="1:196" s="286" customFormat="1">
      <c r="A1394" s="1"/>
      <c r="B1394" s="2"/>
      <c r="C1394" s="2"/>
      <c r="D1394" s="2"/>
      <c r="E1394" s="5"/>
      <c r="F1394" s="369"/>
      <c r="G1394" s="369"/>
      <c r="I1394" s="5"/>
      <c r="J1394" s="5"/>
      <c r="K1394" s="295"/>
      <c r="L1394" s="5"/>
      <c r="M1394" s="298"/>
      <c r="N1394" s="5"/>
      <c r="O1394" s="298"/>
      <c r="P1394" s="299"/>
      <c r="Q1394" s="5"/>
      <c r="R1394" s="5"/>
      <c r="S1394" s="5"/>
      <c r="T1394" s="5"/>
      <c r="U1394" s="5"/>
      <c r="V1394" s="5"/>
      <c r="W1394" s="5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  <c r="CS1394" s="14"/>
      <c r="CT1394" s="14"/>
      <c r="CU1394" s="14"/>
      <c r="CV1394" s="14"/>
      <c r="CW1394" s="14"/>
      <c r="CX1394" s="14"/>
      <c r="CY1394" s="14"/>
      <c r="CZ1394" s="14"/>
      <c r="DA1394" s="14"/>
      <c r="DB1394" s="14"/>
      <c r="DC1394" s="14"/>
      <c r="DD1394" s="14"/>
      <c r="DE1394" s="14"/>
      <c r="DF1394" s="14"/>
      <c r="DG1394" s="14"/>
      <c r="DH1394" s="14"/>
      <c r="DI1394" s="14"/>
      <c r="DJ1394" s="14"/>
      <c r="DK1394" s="14"/>
      <c r="DL1394" s="14"/>
      <c r="DM1394" s="14"/>
      <c r="DN1394" s="14"/>
      <c r="DO1394" s="14"/>
      <c r="DP1394" s="14"/>
      <c r="DQ1394" s="14"/>
      <c r="DR1394" s="14"/>
      <c r="DS1394" s="14"/>
      <c r="DT1394" s="14"/>
      <c r="DU1394" s="14"/>
      <c r="DV1394" s="14"/>
      <c r="DW1394" s="14"/>
      <c r="DX1394" s="14"/>
      <c r="DY1394" s="14"/>
      <c r="DZ1394" s="14"/>
      <c r="EA1394" s="14"/>
      <c r="EB1394" s="14"/>
      <c r="EC1394" s="14"/>
      <c r="ED1394" s="14"/>
      <c r="EE1394" s="14"/>
      <c r="EF1394" s="14"/>
      <c r="EG1394" s="14"/>
      <c r="EH1394" s="14"/>
      <c r="EI1394" s="14"/>
      <c r="EJ1394" s="14"/>
      <c r="EK1394" s="14"/>
      <c r="EL1394" s="14"/>
      <c r="EM1394" s="14"/>
      <c r="EN1394" s="14"/>
      <c r="EO1394" s="14"/>
      <c r="EP1394" s="14"/>
      <c r="EQ1394" s="14"/>
      <c r="ER1394" s="14"/>
      <c r="ES1394" s="14"/>
      <c r="ET1394" s="14"/>
      <c r="EU1394" s="14"/>
      <c r="EV1394" s="14"/>
      <c r="EW1394" s="14"/>
      <c r="EX1394" s="14"/>
      <c r="EY1394" s="14"/>
      <c r="EZ1394" s="14"/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/>
      <c r="FK1394" s="14"/>
      <c r="FL1394" s="14"/>
      <c r="FM1394" s="14"/>
      <c r="FN1394" s="14"/>
      <c r="FO1394" s="14"/>
      <c r="FP1394" s="14"/>
      <c r="FQ1394" s="14"/>
      <c r="FR1394" s="14"/>
      <c r="FS1394" s="14"/>
      <c r="FT1394" s="14"/>
      <c r="FU1394" s="14"/>
      <c r="FV1394" s="14"/>
      <c r="FW1394" s="14"/>
      <c r="FX1394" s="14"/>
      <c r="FY1394" s="14"/>
      <c r="FZ1394" s="14"/>
      <c r="GA1394" s="14"/>
      <c r="GB1394" s="14"/>
      <c r="GC1394" s="14"/>
      <c r="GD1394" s="14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</row>
    <row r="1395" spans="1:196" s="286" customFormat="1">
      <c r="A1395" s="1"/>
      <c r="B1395" s="2"/>
      <c r="C1395" s="2"/>
      <c r="D1395" s="2"/>
      <c r="E1395" s="5"/>
      <c r="F1395" s="369"/>
      <c r="G1395" s="369"/>
      <c r="I1395" s="5"/>
      <c r="J1395" s="5"/>
      <c r="K1395" s="295"/>
      <c r="L1395" s="5"/>
      <c r="M1395" s="298"/>
      <c r="N1395" s="5"/>
      <c r="O1395" s="298"/>
      <c r="P1395" s="299"/>
      <c r="Q1395" s="5"/>
      <c r="R1395" s="5"/>
      <c r="S1395" s="5"/>
      <c r="T1395" s="5"/>
      <c r="U1395" s="5"/>
      <c r="V1395" s="5"/>
      <c r="W1395" s="5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  <c r="CZ1395" s="14"/>
      <c r="DA1395" s="14"/>
      <c r="DB1395" s="14"/>
      <c r="DC1395" s="14"/>
      <c r="DD1395" s="14"/>
      <c r="DE1395" s="14"/>
      <c r="DF1395" s="14"/>
      <c r="DG1395" s="14"/>
      <c r="DH1395" s="14"/>
      <c r="DI1395" s="14"/>
      <c r="DJ1395" s="14"/>
      <c r="DK1395" s="14"/>
      <c r="DL1395" s="14"/>
      <c r="DM1395" s="14"/>
      <c r="DN1395" s="14"/>
      <c r="DO1395" s="14"/>
      <c r="DP1395" s="14"/>
      <c r="DQ1395" s="14"/>
      <c r="DR1395" s="14"/>
      <c r="DS1395" s="14"/>
      <c r="DT1395" s="14"/>
      <c r="DU1395" s="14"/>
      <c r="DV1395" s="14"/>
      <c r="DW1395" s="14"/>
      <c r="DX1395" s="14"/>
      <c r="DY1395" s="14"/>
      <c r="DZ1395" s="14"/>
      <c r="EA1395" s="14"/>
      <c r="EB1395" s="14"/>
      <c r="EC1395" s="14"/>
      <c r="ED1395" s="14"/>
      <c r="EE1395" s="14"/>
      <c r="EF1395" s="14"/>
      <c r="EG1395" s="14"/>
      <c r="EH1395" s="14"/>
      <c r="EI1395" s="14"/>
      <c r="EJ1395" s="14"/>
      <c r="EK1395" s="14"/>
      <c r="EL1395" s="14"/>
      <c r="EM1395" s="14"/>
      <c r="EN1395" s="14"/>
      <c r="EO1395" s="14"/>
      <c r="EP1395" s="14"/>
      <c r="EQ1395" s="14"/>
      <c r="ER1395" s="14"/>
      <c r="ES1395" s="14"/>
      <c r="ET1395" s="14"/>
      <c r="EU1395" s="14"/>
      <c r="EV1395" s="14"/>
      <c r="EW1395" s="14"/>
      <c r="EX1395" s="14"/>
      <c r="EY1395" s="14"/>
      <c r="EZ1395" s="14"/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/>
      <c r="FK1395" s="14"/>
      <c r="FL1395" s="14"/>
      <c r="FM1395" s="14"/>
      <c r="FN1395" s="14"/>
      <c r="FO1395" s="14"/>
      <c r="FP1395" s="14"/>
      <c r="FQ1395" s="14"/>
      <c r="FR1395" s="14"/>
      <c r="FS1395" s="14"/>
      <c r="FT1395" s="14"/>
      <c r="FU1395" s="14"/>
      <c r="FV1395" s="14"/>
      <c r="FW1395" s="14"/>
      <c r="FX1395" s="14"/>
      <c r="FY1395" s="14"/>
      <c r="FZ1395" s="14"/>
      <c r="GA1395" s="14"/>
      <c r="GB1395" s="14"/>
      <c r="GC1395" s="14"/>
      <c r="GD1395" s="14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</row>
    <row r="1396" spans="1:196" s="286" customFormat="1">
      <c r="A1396" s="1"/>
      <c r="B1396" s="2"/>
      <c r="C1396" s="2"/>
      <c r="D1396" s="2"/>
      <c r="E1396" s="5"/>
      <c r="F1396" s="369"/>
      <c r="G1396" s="369"/>
      <c r="I1396" s="5"/>
      <c r="J1396" s="5"/>
      <c r="K1396" s="295"/>
      <c r="L1396" s="5"/>
      <c r="M1396" s="298"/>
      <c r="N1396" s="5"/>
      <c r="O1396" s="298"/>
      <c r="P1396" s="299"/>
      <c r="Q1396" s="5"/>
      <c r="R1396" s="5"/>
      <c r="S1396" s="5"/>
      <c r="T1396" s="5"/>
      <c r="U1396" s="5"/>
      <c r="V1396" s="5"/>
      <c r="W1396" s="5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  <c r="CS1396" s="14"/>
      <c r="CT1396" s="14"/>
      <c r="CU1396" s="14"/>
      <c r="CV1396" s="14"/>
      <c r="CW1396" s="14"/>
      <c r="CX1396" s="14"/>
      <c r="CY1396" s="14"/>
      <c r="CZ1396" s="14"/>
      <c r="DA1396" s="14"/>
      <c r="DB1396" s="14"/>
      <c r="DC1396" s="14"/>
      <c r="DD1396" s="14"/>
      <c r="DE1396" s="14"/>
      <c r="DF1396" s="14"/>
      <c r="DG1396" s="14"/>
      <c r="DH1396" s="14"/>
      <c r="DI1396" s="14"/>
      <c r="DJ1396" s="14"/>
      <c r="DK1396" s="14"/>
      <c r="DL1396" s="14"/>
      <c r="DM1396" s="14"/>
      <c r="DN1396" s="14"/>
      <c r="DO1396" s="14"/>
      <c r="DP1396" s="14"/>
      <c r="DQ1396" s="14"/>
      <c r="DR1396" s="14"/>
      <c r="DS1396" s="14"/>
      <c r="DT1396" s="14"/>
      <c r="DU1396" s="14"/>
      <c r="DV1396" s="14"/>
      <c r="DW1396" s="14"/>
      <c r="DX1396" s="14"/>
      <c r="DY1396" s="14"/>
      <c r="DZ1396" s="14"/>
      <c r="EA1396" s="14"/>
      <c r="EB1396" s="14"/>
      <c r="EC1396" s="14"/>
      <c r="ED1396" s="14"/>
      <c r="EE1396" s="14"/>
      <c r="EF1396" s="14"/>
      <c r="EG1396" s="14"/>
      <c r="EH1396" s="14"/>
      <c r="EI1396" s="14"/>
      <c r="EJ1396" s="14"/>
      <c r="EK1396" s="14"/>
      <c r="EL1396" s="14"/>
      <c r="EM1396" s="14"/>
      <c r="EN1396" s="14"/>
      <c r="EO1396" s="14"/>
      <c r="EP1396" s="14"/>
      <c r="EQ1396" s="14"/>
      <c r="ER1396" s="14"/>
      <c r="ES1396" s="14"/>
      <c r="ET1396" s="14"/>
      <c r="EU1396" s="14"/>
      <c r="EV1396" s="14"/>
      <c r="EW1396" s="14"/>
      <c r="EX1396" s="14"/>
      <c r="EY1396" s="14"/>
      <c r="EZ1396" s="14"/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/>
      <c r="FK1396" s="14"/>
      <c r="FL1396" s="14"/>
      <c r="FM1396" s="14"/>
      <c r="FN1396" s="14"/>
      <c r="FO1396" s="14"/>
      <c r="FP1396" s="14"/>
      <c r="FQ1396" s="14"/>
      <c r="FR1396" s="14"/>
      <c r="FS1396" s="14"/>
      <c r="FT1396" s="14"/>
      <c r="FU1396" s="14"/>
      <c r="FV1396" s="14"/>
      <c r="FW1396" s="14"/>
      <c r="FX1396" s="14"/>
      <c r="FY1396" s="14"/>
      <c r="FZ1396" s="14"/>
      <c r="GA1396" s="14"/>
      <c r="GB1396" s="14"/>
      <c r="GC1396" s="14"/>
      <c r="GD1396" s="14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</row>
    <row r="1397" spans="1:196" s="286" customFormat="1">
      <c r="A1397" s="1"/>
      <c r="B1397" s="2"/>
      <c r="C1397" s="2"/>
      <c r="D1397" s="2"/>
      <c r="E1397" s="5"/>
      <c r="F1397" s="369"/>
      <c r="G1397" s="369"/>
      <c r="I1397" s="5"/>
      <c r="J1397" s="5"/>
      <c r="K1397" s="295"/>
      <c r="L1397" s="5"/>
      <c r="M1397" s="298"/>
      <c r="N1397" s="5"/>
      <c r="O1397" s="298"/>
      <c r="P1397" s="299"/>
      <c r="Q1397" s="5"/>
      <c r="R1397" s="5"/>
      <c r="S1397" s="5"/>
      <c r="T1397" s="5"/>
      <c r="U1397" s="5"/>
      <c r="V1397" s="5"/>
      <c r="W1397" s="5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  <c r="CS1397" s="14"/>
      <c r="CT1397" s="14"/>
      <c r="CU1397" s="14"/>
      <c r="CV1397" s="14"/>
      <c r="CW1397" s="14"/>
      <c r="CX1397" s="14"/>
      <c r="CY1397" s="14"/>
      <c r="CZ1397" s="14"/>
      <c r="DA1397" s="14"/>
      <c r="DB1397" s="14"/>
      <c r="DC1397" s="14"/>
      <c r="DD1397" s="14"/>
      <c r="DE1397" s="14"/>
      <c r="DF1397" s="14"/>
      <c r="DG1397" s="14"/>
      <c r="DH1397" s="14"/>
      <c r="DI1397" s="14"/>
      <c r="DJ1397" s="14"/>
      <c r="DK1397" s="14"/>
      <c r="DL1397" s="14"/>
      <c r="DM1397" s="14"/>
      <c r="DN1397" s="14"/>
      <c r="DO1397" s="14"/>
      <c r="DP1397" s="14"/>
      <c r="DQ1397" s="14"/>
      <c r="DR1397" s="14"/>
      <c r="DS1397" s="14"/>
      <c r="DT1397" s="14"/>
      <c r="DU1397" s="14"/>
      <c r="DV1397" s="14"/>
      <c r="DW1397" s="14"/>
      <c r="DX1397" s="14"/>
      <c r="DY1397" s="14"/>
      <c r="DZ1397" s="14"/>
      <c r="EA1397" s="14"/>
      <c r="EB1397" s="14"/>
      <c r="EC1397" s="14"/>
      <c r="ED1397" s="14"/>
      <c r="EE1397" s="14"/>
      <c r="EF1397" s="14"/>
      <c r="EG1397" s="14"/>
      <c r="EH1397" s="14"/>
      <c r="EI1397" s="14"/>
      <c r="EJ1397" s="14"/>
      <c r="EK1397" s="14"/>
      <c r="EL1397" s="14"/>
      <c r="EM1397" s="14"/>
      <c r="EN1397" s="14"/>
      <c r="EO1397" s="14"/>
      <c r="EP1397" s="14"/>
      <c r="EQ1397" s="14"/>
      <c r="ER1397" s="14"/>
      <c r="ES1397" s="14"/>
      <c r="ET1397" s="14"/>
      <c r="EU1397" s="14"/>
      <c r="EV1397" s="14"/>
      <c r="EW1397" s="14"/>
      <c r="EX1397" s="14"/>
      <c r="EY1397" s="14"/>
      <c r="EZ1397" s="14"/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/>
      <c r="FK1397" s="14"/>
      <c r="FL1397" s="14"/>
      <c r="FM1397" s="14"/>
      <c r="FN1397" s="14"/>
      <c r="FO1397" s="14"/>
      <c r="FP1397" s="14"/>
      <c r="FQ1397" s="14"/>
      <c r="FR1397" s="14"/>
      <c r="FS1397" s="14"/>
      <c r="FT1397" s="14"/>
      <c r="FU1397" s="14"/>
      <c r="FV1397" s="14"/>
      <c r="FW1397" s="14"/>
      <c r="FX1397" s="14"/>
      <c r="FY1397" s="14"/>
      <c r="FZ1397" s="14"/>
      <c r="GA1397" s="14"/>
      <c r="GB1397" s="14"/>
      <c r="GC1397" s="14"/>
      <c r="GD1397" s="14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</row>
    <row r="1398" spans="1:196" s="286" customFormat="1">
      <c r="A1398" s="1"/>
      <c r="B1398" s="2"/>
      <c r="C1398" s="2"/>
      <c r="D1398" s="2"/>
      <c r="E1398" s="5"/>
      <c r="F1398" s="369"/>
      <c r="G1398" s="369"/>
      <c r="I1398" s="5"/>
      <c r="J1398" s="5"/>
      <c r="K1398" s="295"/>
      <c r="L1398" s="5"/>
      <c r="M1398" s="298"/>
      <c r="N1398" s="5"/>
      <c r="O1398" s="298"/>
      <c r="P1398" s="299"/>
      <c r="Q1398" s="5"/>
      <c r="R1398" s="5"/>
      <c r="S1398" s="5"/>
      <c r="T1398" s="5"/>
      <c r="U1398" s="5"/>
      <c r="V1398" s="5"/>
      <c r="W1398" s="5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  <c r="CS1398" s="14"/>
      <c r="CT1398" s="14"/>
      <c r="CU1398" s="14"/>
      <c r="CV1398" s="14"/>
      <c r="CW1398" s="14"/>
      <c r="CX1398" s="14"/>
      <c r="CY1398" s="14"/>
      <c r="CZ1398" s="14"/>
      <c r="DA1398" s="14"/>
      <c r="DB1398" s="14"/>
      <c r="DC1398" s="14"/>
      <c r="DD1398" s="14"/>
      <c r="DE1398" s="14"/>
      <c r="DF1398" s="14"/>
      <c r="DG1398" s="14"/>
      <c r="DH1398" s="14"/>
      <c r="DI1398" s="14"/>
      <c r="DJ1398" s="14"/>
      <c r="DK1398" s="14"/>
      <c r="DL1398" s="14"/>
      <c r="DM1398" s="14"/>
      <c r="DN1398" s="14"/>
      <c r="DO1398" s="14"/>
      <c r="DP1398" s="14"/>
      <c r="DQ1398" s="14"/>
      <c r="DR1398" s="14"/>
      <c r="DS1398" s="14"/>
      <c r="DT1398" s="14"/>
      <c r="DU1398" s="14"/>
      <c r="DV1398" s="14"/>
      <c r="DW1398" s="14"/>
      <c r="DX1398" s="14"/>
      <c r="DY1398" s="14"/>
      <c r="DZ1398" s="14"/>
      <c r="EA1398" s="14"/>
      <c r="EB1398" s="14"/>
      <c r="EC1398" s="14"/>
      <c r="ED1398" s="14"/>
      <c r="EE1398" s="14"/>
      <c r="EF1398" s="14"/>
      <c r="EG1398" s="14"/>
      <c r="EH1398" s="14"/>
      <c r="EI1398" s="14"/>
      <c r="EJ1398" s="14"/>
      <c r="EK1398" s="14"/>
      <c r="EL1398" s="14"/>
      <c r="EM1398" s="14"/>
      <c r="EN1398" s="14"/>
      <c r="EO1398" s="14"/>
      <c r="EP1398" s="14"/>
      <c r="EQ1398" s="14"/>
      <c r="ER1398" s="14"/>
      <c r="ES1398" s="14"/>
      <c r="ET1398" s="14"/>
      <c r="EU1398" s="14"/>
      <c r="EV1398" s="14"/>
      <c r="EW1398" s="14"/>
      <c r="EX1398" s="14"/>
      <c r="EY1398" s="14"/>
      <c r="EZ1398" s="14"/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/>
      <c r="FK1398" s="14"/>
      <c r="FL1398" s="14"/>
      <c r="FM1398" s="14"/>
      <c r="FN1398" s="14"/>
      <c r="FO1398" s="14"/>
      <c r="FP1398" s="14"/>
      <c r="FQ1398" s="14"/>
      <c r="FR1398" s="14"/>
      <c r="FS1398" s="14"/>
      <c r="FT1398" s="14"/>
      <c r="FU1398" s="14"/>
      <c r="FV1398" s="14"/>
      <c r="FW1398" s="14"/>
      <c r="FX1398" s="14"/>
      <c r="FY1398" s="14"/>
      <c r="FZ1398" s="14"/>
      <c r="GA1398" s="14"/>
      <c r="GB1398" s="14"/>
      <c r="GC1398" s="14"/>
      <c r="GD1398" s="14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</row>
    <row r="1399" spans="1:196" s="286" customFormat="1">
      <c r="A1399" s="1"/>
      <c r="B1399" s="2"/>
      <c r="C1399" s="2"/>
      <c r="D1399" s="2"/>
      <c r="E1399" s="5"/>
      <c r="F1399" s="369"/>
      <c r="G1399" s="369"/>
      <c r="I1399" s="5"/>
      <c r="J1399" s="5"/>
      <c r="K1399" s="295"/>
      <c r="L1399" s="5"/>
      <c r="M1399" s="298"/>
      <c r="N1399" s="5"/>
      <c r="O1399" s="298"/>
      <c r="P1399" s="299"/>
      <c r="Q1399" s="5"/>
      <c r="R1399" s="5"/>
      <c r="S1399" s="5"/>
      <c r="T1399" s="5"/>
      <c r="U1399" s="5"/>
      <c r="V1399" s="5"/>
      <c r="W1399" s="5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  <c r="CZ1399" s="14"/>
      <c r="DA1399" s="14"/>
      <c r="DB1399" s="14"/>
      <c r="DC1399" s="14"/>
      <c r="DD1399" s="14"/>
      <c r="DE1399" s="14"/>
      <c r="DF1399" s="14"/>
      <c r="DG1399" s="14"/>
      <c r="DH1399" s="14"/>
      <c r="DI1399" s="14"/>
      <c r="DJ1399" s="14"/>
      <c r="DK1399" s="14"/>
      <c r="DL1399" s="14"/>
      <c r="DM1399" s="14"/>
      <c r="DN1399" s="14"/>
      <c r="DO1399" s="14"/>
      <c r="DP1399" s="14"/>
      <c r="DQ1399" s="14"/>
      <c r="DR1399" s="14"/>
      <c r="DS1399" s="14"/>
      <c r="DT1399" s="14"/>
      <c r="DU1399" s="14"/>
      <c r="DV1399" s="14"/>
      <c r="DW1399" s="14"/>
      <c r="DX1399" s="14"/>
      <c r="DY1399" s="14"/>
      <c r="DZ1399" s="14"/>
      <c r="EA1399" s="14"/>
      <c r="EB1399" s="14"/>
      <c r="EC1399" s="14"/>
      <c r="ED1399" s="14"/>
      <c r="EE1399" s="14"/>
      <c r="EF1399" s="14"/>
      <c r="EG1399" s="14"/>
      <c r="EH1399" s="14"/>
      <c r="EI1399" s="14"/>
      <c r="EJ1399" s="14"/>
      <c r="EK1399" s="14"/>
      <c r="EL1399" s="14"/>
      <c r="EM1399" s="14"/>
      <c r="EN1399" s="14"/>
      <c r="EO1399" s="14"/>
      <c r="EP1399" s="14"/>
      <c r="EQ1399" s="14"/>
      <c r="ER1399" s="14"/>
      <c r="ES1399" s="14"/>
      <c r="ET1399" s="14"/>
      <c r="EU1399" s="14"/>
      <c r="EV1399" s="14"/>
      <c r="EW1399" s="14"/>
      <c r="EX1399" s="14"/>
      <c r="EY1399" s="14"/>
      <c r="EZ1399" s="14"/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/>
      <c r="FK1399" s="14"/>
      <c r="FL1399" s="14"/>
      <c r="FM1399" s="14"/>
      <c r="FN1399" s="14"/>
      <c r="FO1399" s="14"/>
      <c r="FP1399" s="14"/>
      <c r="FQ1399" s="14"/>
      <c r="FR1399" s="14"/>
      <c r="FS1399" s="14"/>
      <c r="FT1399" s="14"/>
      <c r="FU1399" s="14"/>
      <c r="FV1399" s="14"/>
      <c r="FW1399" s="14"/>
      <c r="FX1399" s="14"/>
      <c r="FY1399" s="14"/>
      <c r="FZ1399" s="14"/>
      <c r="GA1399" s="14"/>
      <c r="GB1399" s="14"/>
      <c r="GC1399" s="14"/>
      <c r="GD1399" s="14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</row>
    <row r="1400" spans="1:196" s="286" customFormat="1">
      <c r="A1400" s="1"/>
      <c r="B1400" s="2"/>
      <c r="C1400" s="2"/>
      <c r="D1400" s="2"/>
      <c r="E1400" s="5"/>
      <c r="F1400" s="369"/>
      <c r="G1400" s="369"/>
      <c r="I1400" s="5"/>
      <c r="J1400" s="5"/>
      <c r="K1400" s="295"/>
      <c r="L1400" s="5"/>
      <c r="M1400" s="298"/>
      <c r="N1400" s="5"/>
      <c r="O1400" s="298"/>
      <c r="P1400" s="299"/>
      <c r="Q1400" s="5"/>
      <c r="R1400" s="5"/>
      <c r="S1400" s="5"/>
      <c r="T1400" s="5"/>
      <c r="U1400" s="5"/>
      <c r="V1400" s="5"/>
      <c r="W1400" s="5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  <c r="CS1400" s="14"/>
      <c r="CT1400" s="14"/>
      <c r="CU1400" s="14"/>
      <c r="CV1400" s="14"/>
      <c r="CW1400" s="14"/>
      <c r="CX1400" s="14"/>
      <c r="CY1400" s="14"/>
      <c r="CZ1400" s="14"/>
      <c r="DA1400" s="14"/>
      <c r="DB1400" s="14"/>
      <c r="DC1400" s="14"/>
      <c r="DD1400" s="14"/>
      <c r="DE1400" s="14"/>
      <c r="DF1400" s="14"/>
      <c r="DG1400" s="14"/>
      <c r="DH1400" s="14"/>
      <c r="DI1400" s="14"/>
      <c r="DJ1400" s="14"/>
      <c r="DK1400" s="14"/>
      <c r="DL1400" s="14"/>
      <c r="DM1400" s="14"/>
      <c r="DN1400" s="14"/>
      <c r="DO1400" s="14"/>
      <c r="DP1400" s="14"/>
      <c r="DQ1400" s="14"/>
      <c r="DR1400" s="14"/>
      <c r="DS1400" s="14"/>
      <c r="DT1400" s="14"/>
      <c r="DU1400" s="14"/>
      <c r="DV1400" s="14"/>
      <c r="DW1400" s="14"/>
      <c r="DX1400" s="14"/>
      <c r="DY1400" s="14"/>
      <c r="DZ1400" s="14"/>
      <c r="EA1400" s="14"/>
      <c r="EB1400" s="14"/>
      <c r="EC1400" s="14"/>
      <c r="ED1400" s="14"/>
      <c r="EE1400" s="14"/>
      <c r="EF1400" s="14"/>
      <c r="EG1400" s="14"/>
      <c r="EH1400" s="14"/>
      <c r="EI1400" s="14"/>
      <c r="EJ1400" s="14"/>
      <c r="EK1400" s="14"/>
      <c r="EL1400" s="14"/>
      <c r="EM1400" s="14"/>
      <c r="EN1400" s="14"/>
      <c r="EO1400" s="14"/>
      <c r="EP1400" s="14"/>
      <c r="EQ1400" s="14"/>
      <c r="ER1400" s="14"/>
      <c r="ES1400" s="14"/>
      <c r="ET1400" s="14"/>
      <c r="EU1400" s="14"/>
      <c r="EV1400" s="14"/>
      <c r="EW1400" s="14"/>
      <c r="EX1400" s="14"/>
      <c r="EY1400" s="14"/>
      <c r="EZ1400" s="14"/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/>
      <c r="FK1400" s="14"/>
      <c r="FL1400" s="14"/>
      <c r="FM1400" s="14"/>
      <c r="FN1400" s="14"/>
      <c r="FO1400" s="14"/>
      <c r="FP1400" s="14"/>
      <c r="FQ1400" s="14"/>
      <c r="FR1400" s="14"/>
      <c r="FS1400" s="14"/>
      <c r="FT1400" s="14"/>
      <c r="FU1400" s="14"/>
      <c r="FV1400" s="14"/>
      <c r="FW1400" s="14"/>
      <c r="FX1400" s="14"/>
      <c r="FY1400" s="14"/>
      <c r="FZ1400" s="14"/>
      <c r="GA1400" s="14"/>
      <c r="GB1400" s="14"/>
      <c r="GC1400" s="14"/>
      <c r="GD1400" s="14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</row>
    <row r="1401" spans="1:196" s="286" customFormat="1">
      <c r="A1401" s="1"/>
      <c r="B1401" s="2"/>
      <c r="C1401" s="2"/>
      <c r="D1401" s="2"/>
      <c r="E1401" s="5"/>
      <c r="F1401" s="369"/>
      <c r="G1401" s="369"/>
      <c r="I1401" s="5"/>
      <c r="J1401" s="5"/>
      <c r="K1401" s="295"/>
      <c r="L1401" s="5"/>
      <c r="M1401" s="298"/>
      <c r="N1401" s="5"/>
      <c r="O1401" s="298"/>
      <c r="P1401" s="299"/>
      <c r="Q1401" s="5"/>
      <c r="R1401" s="5"/>
      <c r="S1401" s="5"/>
      <c r="T1401" s="5"/>
      <c r="U1401" s="5"/>
      <c r="V1401" s="5"/>
      <c r="W1401" s="5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  <c r="DA1401" s="14"/>
      <c r="DB1401" s="14"/>
      <c r="DC1401" s="14"/>
      <c r="DD1401" s="14"/>
      <c r="DE1401" s="14"/>
      <c r="DF1401" s="14"/>
      <c r="DG1401" s="14"/>
      <c r="DH1401" s="14"/>
      <c r="DI1401" s="14"/>
      <c r="DJ1401" s="14"/>
      <c r="DK1401" s="14"/>
      <c r="DL1401" s="14"/>
      <c r="DM1401" s="14"/>
      <c r="DN1401" s="14"/>
      <c r="DO1401" s="14"/>
      <c r="DP1401" s="14"/>
      <c r="DQ1401" s="14"/>
      <c r="DR1401" s="14"/>
      <c r="DS1401" s="14"/>
      <c r="DT1401" s="14"/>
      <c r="DU1401" s="14"/>
      <c r="DV1401" s="14"/>
      <c r="DW1401" s="14"/>
      <c r="DX1401" s="14"/>
      <c r="DY1401" s="14"/>
      <c r="DZ1401" s="14"/>
      <c r="EA1401" s="14"/>
      <c r="EB1401" s="14"/>
      <c r="EC1401" s="14"/>
      <c r="ED1401" s="14"/>
      <c r="EE1401" s="14"/>
      <c r="EF1401" s="14"/>
      <c r="EG1401" s="14"/>
      <c r="EH1401" s="14"/>
      <c r="EI1401" s="14"/>
      <c r="EJ1401" s="14"/>
      <c r="EK1401" s="14"/>
      <c r="EL1401" s="14"/>
      <c r="EM1401" s="14"/>
      <c r="EN1401" s="14"/>
      <c r="EO1401" s="14"/>
      <c r="EP1401" s="14"/>
      <c r="EQ1401" s="14"/>
      <c r="ER1401" s="14"/>
      <c r="ES1401" s="14"/>
      <c r="ET1401" s="14"/>
      <c r="EU1401" s="14"/>
      <c r="EV1401" s="14"/>
      <c r="EW1401" s="14"/>
      <c r="EX1401" s="14"/>
      <c r="EY1401" s="14"/>
      <c r="EZ1401" s="14"/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/>
      <c r="FK1401" s="14"/>
      <c r="FL1401" s="14"/>
      <c r="FM1401" s="14"/>
      <c r="FN1401" s="14"/>
      <c r="FO1401" s="14"/>
      <c r="FP1401" s="14"/>
      <c r="FQ1401" s="14"/>
      <c r="FR1401" s="14"/>
      <c r="FS1401" s="14"/>
      <c r="FT1401" s="14"/>
      <c r="FU1401" s="14"/>
      <c r="FV1401" s="14"/>
      <c r="FW1401" s="14"/>
      <c r="FX1401" s="14"/>
      <c r="FY1401" s="14"/>
      <c r="FZ1401" s="14"/>
      <c r="GA1401" s="14"/>
      <c r="GB1401" s="14"/>
      <c r="GC1401" s="14"/>
      <c r="GD1401" s="14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</row>
    <row r="1402" spans="1:196" s="286" customFormat="1">
      <c r="A1402" s="1"/>
      <c r="B1402" s="2"/>
      <c r="C1402" s="2"/>
      <c r="D1402" s="2"/>
      <c r="E1402" s="5"/>
      <c r="F1402" s="369"/>
      <c r="G1402" s="369"/>
      <c r="I1402" s="5"/>
      <c r="J1402" s="5"/>
      <c r="K1402" s="295"/>
      <c r="L1402" s="5"/>
      <c r="M1402" s="298"/>
      <c r="N1402" s="5"/>
      <c r="O1402" s="298"/>
      <c r="P1402" s="299"/>
      <c r="Q1402" s="5"/>
      <c r="R1402" s="5"/>
      <c r="S1402" s="5"/>
      <c r="T1402" s="5"/>
      <c r="U1402" s="5"/>
      <c r="V1402" s="5"/>
      <c r="W1402" s="5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  <c r="CZ1402" s="14"/>
      <c r="DA1402" s="14"/>
      <c r="DB1402" s="14"/>
      <c r="DC1402" s="14"/>
      <c r="DD1402" s="14"/>
      <c r="DE1402" s="14"/>
      <c r="DF1402" s="14"/>
      <c r="DG1402" s="14"/>
      <c r="DH1402" s="14"/>
      <c r="DI1402" s="14"/>
      <c r="DJ1402" s="14"/>
      <c r="DK1402" s="14"/>
      <c r="DL1402" s="14"/>
      <c r="DM1402" s="14"/>
      <c r="DN1402" s="14"/>
      <c r="DO1402" s="14"/>
      <c r="DP1402" s="14"/>
      <c r="DQ1402" s="14"/>
      <c r="DR1402" s="14"/>
      <c r="DS1402" s="14"/>
      <c r="DT1402" s="14"/>
      <c r="DU1402" s="14"/>
      <c r="DV1402" s="14"/>
      <c r="DW1402" s="14"/>
      <c r="DX1402" s="14"/>
      <c r="DY1402" s="14"/>
      <c r="DZ1402" s="14"/>
      <c r="EA1402" s="14"/>
      <c r="EB1402" s="14"/>
      <c r="EC1402" s="14"/>
      <c r="ED1402" s="14"/>
      <c r="EE1402" s="14"/>
      <c r="EF1402" s="14"/>
      <c r="EG1402" s="14"/>
      <c r="EH1402" s="14"/>
      <c r="EI1402" s="14"/>
      <c r="EJ1402" s="14"/>
      <c r="EK1402" s="14"/>
      <c r="EL1402" s="14"/>
      <c r="EM1402" s="14"/>
      <c r="EN1402" s="14"/>
      <c r="EO1402" s="14"/>
      <c r="EP1402" s="14"/>
      <c r="EQ1402" s="14"/>
      <c r="ER1402" s="14"/>
      <c r="ES1402" s="14"/>
      <c r="ET1402" s="14"/>
      <c r="EU1402" s="14"/>
      <c r="EV1402" s="14"/>
      <c r="EW1402" s="14"/>
      <c r="EX1402" s="14"/>
      <c r="EY1402" s="14"/>
      <c r="EZ1402" s="14"/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/>
      <c r="FK1402" s="14"/>
      <c r="FL1402" s="14"/>
      <c r="FM1402" s="14"/>
      <c r="FN1402" s="14"/>
      <c r="FO1402" s="14"/>
      <c r="FP1402" s="14"/>
      <c r="FQ1402" s="14"/>
      <c r="FR1402" s="14"/>
      <c r="FS1402" s="14"/>
      <c r="FT1402" s="14"/>
      <c r="FU1402" s="14"/>
      <c r="FV1402" s="14"/>
      <c r="FW1402" s="14"/>
      <c r="FX1402" s="14"/>
      <c r="FY1402" s="14"/>
      <c r="FZ1402" s="14"/>
      <c r="GA1402" s="14"/>
      <c r="GB1402" s="14"/>
      <c r="GC1402" s="14"/>
      <c r="GD1402" s="14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</row>
    <row r="1403" spans="1:196" s="286" customFormat="1">
      <c r="A1403" s="1"/>
      <c r="B1403" s="2"/>
      <c r="C1403" s="2"/>
      <c r="D1403" s="2"/>
      <c r="E1403" s="5"/>
      <c r="F1403" s="369"/>
      <c r="G1403" s="369"/>
      <c r="I1403" s="5"/>
      <c r="J1403" s="5"/>
      <c r="K1403" s="295"/>
      <c r="L1403" s="5"/>
      <c r="M1403" s="298"/>
      <c r="N1403" s="5"/>
      <c r="O1403" s="298"/>
      <c r="P1403" s="299"/>
      <c r="Q1403" s="5"/>
      <c r="R1403" s="5"/>
      <c r="S1403" s="5"/>
      <c r="T1403" s="5"/>
      <c r="U1403" s="5"/>
      <c r="V1403" s="5"/>
      <c r="W1403" s="5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  <c r="DA1403" s="14"/>
      <c r="DB1403" s="14"/>
      <c r="DC1403" s="14"/>
      <c r="DD1403" s="14"/>
      <c r="DE1403" s="14"/>
      <c r="DF1403" s="14"/>
      <c r="DG1403" s="14"/>
      <c r="DH1403" s="14"/>
      <c r="DI1403" s="14"/>
      <c r="DJ1403" s="14"/>
      <c r="DK1403" s="14"/>
      <c r="DL1403" s="14"/>
      <c r="DM1403" s="14"/>
      <c r="DN1403" s="14"/>
      <c r="DO1403" s="14"/>
      <c r="DP1403" s="14"/>
      <c r="DQ1403" s="14"/>
      <c r="DR1403" s="14"/>
      <c r="DS1403" s="14"/>
      <c r="DT1403" s="14"/>
      <c r="DU1403" s="14"/>
      <c r="DV1403" s="14"/>
      <c r="DW1403" s="14"/>
      <c r="DX1403" s="14"/>
      <c r="DY1403" s="14"/>
      <c r="DZ1403" s="14"/>
      <c r="EA1403" s="14"/>
      <c r="EB1403" s="14"/>
      <c r="EC1403" s="14"/>
      <c r="ED1403" s="14"/>
      <c r="EE1403" s="14"/>
      <c r="EF1403" s="14"/>
      <c r="EG1403" s="14"/>
      <c r="EH1403" s="14"/>
      <c r="EI1403" s="14"/>
      <c r="EJ1403" s="14"/>
      <c r="EK1403" s="14"/>
      <c r="EL1403" s="14"/>
      <c r="EM1403" s="14"/>
      <c r="EN1403" s="14"/>
      <c r="EO1403" s="14"/>
      <c r="EP1403" s="14"/>
      <c r="EQ1403" s="14"/>
      <c r="ER1403" s="14"/>
      <c r="ES1403" s="14"/>
      <c r="ET1403" s="14"/>
      <c r="EU1403" s="14"/>
      <c r="EV1403" s="14"/>
      <c r="EW1403" s="14"/>
      <c r="EX1403" s="14"/>
      <c r="EY1403" s="14"/>
      <c r="EZ1403" s="14"/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/>
      <c r="FK1403" s="14"/>
      <c r="FL1403" s="14"/>
      <c r="FM1403" s="14"/>
      <c r="FN1403" s="14"/>
      <c r="FO1403" s="14"/>
      <c r="FP1403" s="14"/>
      <c r="FQ1403" s="14"/>
      <c r="FR1403" s="14"/>
      <c r="FS1403" s="14"/>
      <c r="FT1403" s="14"/>
      <c r="FU1403" s="14"/>
      <c r="FV1403" s="14"/>
      <c r="FW1403" s="14"/>
      <c r="FX1403" s="14"/>
      <c r="FY1403" s="14"/>
      <c r="FZ1403" s="14"/>
      <c r="GA1403" s="14"/>
      <c r="GB1403" s="14"/>
      <c r="GC1403" s="14"/>
      <c r="GD1403" s="14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</row>
    <row r="1404" spans="1:196" s="286" customFormat="1">
      <c r="A1404" s="1"/>
      <c r="B1404" s="2"/>
      <c r="C1404" s="2"/>
      <c r="D1404" s="2"/>
      <c r="E1404" s="5"/>
      <c r="F1404" s="369"/>
      <c r="G1404" s="369"/>
      <c r="I1404" s="5"/>
      <c r="J1404" s="5"/>
      <c r="K1404" s="295"/>
      <c r="L1404" s="5"/>
      <c r="M1404" s="298"/>
      <c r="N1404" s="5"/>
      <c r="O1404" s="298"/>
      <c r="P1404" s="299"/>
      <c r="Q1404" s="5"/>
      <c r="R1404" s="5"/>
      <c r="S1404" s="5"/>
      <c r="T1404" s="5"/>
      <c r="U1404" s="5"/>
      <c r="V1404" s="5"/>
      <c r="W1404" s="5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  <c r="CZ1404" s="14"/>
      <c r="DA1404" s="14"/>
      <c r="DB1404" s="14"/>
      <c r="DC1404" s="14"/>
      <c r="DD1404" s="14"/>
      <c r="DE1404" s="14"/>
      <c r="DF1404" s="14"/>
      <c r="DG1404" s="14"/>
      <c r="DH1404" s="14"/>
      <c r="DI1404" s="14"/>
      <c r="DJ1404" s="14"/>
      <c r="DK1404" s="14"/>
      <c r="DL1404" s="14"/>
      <c r="DM1404" s="14"/>
      <c r="DN1404" s="14"/>
      <c r="DO1404" s="14"/>
      <c r="DP1404" s="14"/>
      <c r="DQ1404" s="14"/>
      <c r="DR1404" s="14"/>
      <c r="DS1404" s="14"/>
      <c r="DT1404" s="14"/>
      <c r="DU1404" s="14"/>
      <c r="DV1404" s="14"/>
      <c r="DW1404" s="14"/>
      <c r="DX1404" s="14"/>
      <c r="DY1404" s="14"/>
      <c r="DZ1404" s="14"/>
      <c r="EA1404" s="14"/>
      <c r="EB1404" s="14"/>
      <c r="EC1404" s="14"/>
      <c r="ED1404" s="14"/>
      <c r="EE1404" s="14"/>
      <c r="EF1404" s="14"/>
      <c r="EG1404" s="14"/>
      <c r="EH1404" s="14"/>
      <c r="EI1404" s="14"/>
      <c r="EJ1404" s="14"/>
      <c r="EK1404" s="14"/>
      <c r="EL1404" s="14"/>
      <c r="EM1404" s="14"/>
      <c r="EN1404" s="14"/>
      <c r="EO1404" s="14"/>
      <c r="EP1404" s="14"/>
      <c r="EQ1404" s="14"/>
      <c r="ER1404" s="14"/>
      <c r="ES1404" s="14"/>
      <c r="ET1404" s="14"/>
      <c r="EU1404" s="14"/>
      <c r="EV1404" s="14"/>
      <c r="EW1404" s="14"/>
      <c r="EX1404" s="14"/>
      <c r="EY1404" s="14"/>
      <c r="EZ1404" s="14"/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/>
      <c r="FK1404" s="14"/>
      <c r="FL1404" s="14"/>
      <c r="FM1404" s="14"/>
      <c r="FN1404" s="14"/>
      <c r="FO1404" s="14"/>
      <c r="FP1404" s="14"/>
      <c r="FQ1404" s="14"/>
      <c r="FR1404" s="14"/>
      <c r="FS1404" s="14"/>
      <c r="FT1404" s="14"/>
      <c r="FU1404" s="14"/>
      <c r="FV1404" s="14"/>
      <c r="FW1404" s="14"/>
      <c r="FX1404" s="14"/>
      <c r="FY1404" s="14"/>
      <c r="FZ1404" s="14"/>
      <c r="GA1404" s="14"/>
      <c r="GB1404" s="14"/>
      <c r="GC1404" s="14"/>
      <c r="GD1404" s="14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</row>
    <row r="1405" spans="1:196" s="286" customFormat="1">
      <c r="A1405" s="1"/>
      <c r="B1405" s="2"/>
      <c r="C1405" s="2"/>
      <c r="D1405" s="2"/>
      <c r="E1405" s="5"/>
      <c r="F1405" s="369"/>
      <c r="G1405" s="369"/>
      <c r="I1405" s="5"/>
      <c r="J1405" s="5"/>
      <c r="K1405" s="295"/>
      <c r="L1405" s="5"/>
      <c r="M1405" s="298"/>
      <c r="N1405" s="5"/>
      <c r="O1405" s="298"/>
      <c r="P1405" s="299"/>
      <c r="Q1405" s="5"/>
      <c r="R1405" s="5"/>
      <c r="S1405" s="5"/>
      <c r="T1405" s="5"/>
      <c r="U1405" s="5"/>
      <c r="V1405" s="5"/>
      <c r="W1405" s="5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  <c r="DA1405" s="14"/>
      <c r="DB1405" s="14"/>
      <c r="DC1405" s="14"/>
      <c r="DD1405" s="14"/>
      <c r="DE1405" s="14"/>
      <c r="DF1405" s="14"/>
      <c r="DG1405" s="14"/>
      <c r="DH1405" s="14"/>
      <c r="DI1405" s="14"/>
      <c r="DJ1405" s="14"/>
      <c r="DK1405" s="14"/>
      <c r="DL1405" s="14"/>
      <c r="DM1405" s="14"/>
      <c r="DN1405" s="14"/>
      <c r="DO1405" s="14"/>
      <c r="DP1405" s="14"/>
      <c r="DQ1405" s="14"/>
      <c r="DR1405" s="14"/>
      <c r="DS1405" s="14"/>
      <c r="DT1405" s="14"/>
      <c r="DU1405" s="14"/>
      <c r="DV1405" s="14"/>
      <c r="DW1405" s="14"/>
      <c r="DX1405" s="14"/>
      <c r="DY1405" s="14"/>
      <c r="DZ1405" s="14"/>
      <c r="EA1405" s="14"/>
      <c r="EB1405" s="14"/>
      <c r="EC1405" s="14"/>
      <c r="ED1405" s="14"/>
      <c r="EE1405" s="14"/>
      <c r="EF1405" s="14"/>
      <c r="EG1405" s="14"/>
      <c r="EH1405" s="14"/>
      <c r="EI1405" s="14"/>
      <c r="EJ1405" s="14"/>
      <c r="EK1405" s="14"/>
      <c r="EL1405" s="14"/>
      <c r="EM1405" s="14"/>
      <c r="EN1405" s="14"/>
      <c r="EO1405" s="14"/>
      <c r="EP1405" s="14"/>
      <c r="EQ1405" s="14"/>
      <c r="ER1405" s="14"/>
      <c r="ES1405" s="14"/>
      <c r="ET1405" s="14"/>
      <c r="EU1405" s="14"/>
      <c r="EV1405" s="14"/>
      <c r="EW1405" s="14"/>
      <c r="EX1405" s="14"/>
      <c r="EY1405" s="14"/>
      <c r="EZ1405" s="14"/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/>
      <c r="FK1405" s="14"/>
      <c r="FL1405" s="14"/>
      <c r="FM1405" s="14"/>
      <c r="FN1405" s="14"/>
      <c r="FO1405" s="14"/>
      <c r="FP1405" s="14"/>
      <c r="FQ1405" s="14"/>
      <c r="FR1405" s="14"/>
      <c r="FS1405" s="14"/>
      <c r="FT1405" s="14"/>
      <c r="FU1405" s="14"/>
      <c r="FV1405" s="14"/>
      <c r="FW1405" s="14"/>
      <c r="FX1405" s="14"/>
      <c r="FY1405" s="14"/>
      <c r="FZ1405" s="14"/>
      <c r="GA1405" s="14"/>
      <c r="GB1405" s="14"/>
      <c r="GC1405" s="14"/>
      <c r="GD1405" s="14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</row>
    <row r="1406" spans="1:196" s="286" customFormat="1">
      <c r="A1406" s="1"/>
      <c r="B1406" s="2"/>
      <c r="C1406" s="2"/>
      <c r="D1406" s="2"/>
      <c r="E1406" s="5"/>
      <c r="F1406" s="369"/>
      <c r="G1406" s="369"/>
      <c r="I1406" s="5"/>
      <c r="J1406" s="5"/>
      <c r="K1406" s="295"/>
      <c r="L1406" s="5"/>
      <c r="M1406" s="298"/>
      <c r="N1406" s="5"/>
      <c r="O1406" s="298"/>
      <c r="P1406" s="299"/>
      <c r="Q1406" s="5"/>
      <c r="R1406" s="5"/>
      <c r="S1406" s="5"/>
      <c r="T1406" s="5"/>
      <c r="U1406" s="5"/>
      <c r="V1406" s="5"/>
      <c r="W1406" s="5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  <c r="CZ1406" s="14"/>
      <c r="DA1406" s="14"/>
      <c r="DB1406" s="14"/>
      <c r="DC1406" s="14"/>
      <c r="DD1406" s="14"/>
      <c r="DE1406" s="14"/>
      <c r="DF1406" s="14"/>
      <c r="DG1406" s="14"/>
      <c r="DH1406" s="14"/>
      <c r="DI1406" s="14"/>
      <c r="DJ1406" s="14"/>
      <c r="DK1406" s="14"/>
      <c r="DL1406" s="14"/>
      <c r="DM1406" s="14"/>
      <c r="DN1406" s="14"/>
      <c r="DO1406" s="14"/>
      <c r="DP1406" s="14"/>
      <c r="DQ1406" s="14"/>
      <c r="DR1406" s="14"/>
      <c r="DS1406" s="14"/>
      <c r="DT1406" s="14"/>
      <c r="DU1406" s="14"/>
      <c r="DV1406" s="14"/>
      <c r="DW1406" s="14"/>
      <c r="DX1406" s="14"/>
      <c r="DY1406" s="14"/>
      <c r="DZ1406" s="14"/>
      <c r="EA1406" s="14"/>
      <c r="EB1406" s="14"/>
      <c r="EC1406" s="14"/>
      <c r="ED1406" s="14"/>
      <c r="EE1406" s="14"/>
      <c r="EF1406" s="14"/>
      <c r="EG1406" s="14"/>
      <c r="EH1406" s="14"/>
      <c r="EI1406" s="14"/>
      <c r="EJ1406" s="14"/>
      <c r="EK1406" s="14"/>
      <c r="EL1406" s="14"/>
      <c r="EM1406" s="14"/>
      <c r="EN1406" s="14"/>
      <c r="EO1406" s="14"/>
      <c r="EP1406" s="14"/>
      <c r="EQ1406" s="14"/>
      <c r="ER1406" s="14"/>
      <c r="ES1406" s="14"/>
      <c r="ET1406" s="14"/>
      <c r="EU1406" s="14"/>
      <c r="EV1406" s="14"/>
      <c r="EW1406" s="14"/>
      <c r="EX1406" s="14"/>
      <c r="EY1406" s="14"/>
      <c r="EZ1406" s="14"/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/>
      <c r="FK1406" s="14"/>
      <c r="FL1406" s="14"/>
      <c r="FM1406" s="14"/>
      <c r="FN1406" s="14"/>
      <c r="FO1406" s="14"/>
      <c r="FP1406" s="14"/>
      <c r="FQ1406" s="14"/>
      <c r="FR1406" s="14"/>
      <c r="FS1406" s="14"/>
      <c r="FT1406" s="14"/>
      <c r="FU1406" s="14"/>
      <c r="FV1406" s="14"/>
      <c r="FW1406" s="14"/>
      <c r="FX1406" s="14"/>
      <c r="FY1406" s="14"/>
      <c r="FZ1406" s="14"/>
      <c r="GA1406" s="14"/>
      <c r="GB1406" s="14"/>
      <c r="GC1406" s="14"/>
      <c r="GD1406" s="14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</row>
    <row r="1407" spans="1:196" s="286" customFormat="1">
      <c r="A1407" s="1"/>
      <c r="B1407" s="2"/>
      <c r="C1407" s="2"/>
      <c r="D1407" s="2"/>
      <c r="E1407" s="5"/>
      <c r="F1407" s="369"/>
      <c r="G1407" s="369"/>
      <c r="I1407" s="5"/>
      <c r="J1407" s="5"/>
      <c r="K1407" s="295"/>
      <c r="L1407" s="5"/>
      <c r="M1407" s="298"/>
      <c r="N1407" s="5"/>
      <c r="O1407" s="298"/>
      <c r="P1407" s="299"/>
      <c r="Q1407" s="5"/>
      <c r="R1407" s="5"/>
      <c r="S1407" s="5"/>
      <c r="T1407" s="5"/>
      <c r="U1407" s="5"/>
      <c r="V1407" s="5"/>
      <c r="W1407" s="5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  <c r="CZ1407" s="14"/>
      <c r="DA1407" s="14"/>
      <c r="DB1407" s="14"/>
      <c r="DC1407" s="14"/>
      <c r="DD1407" s="14"/>
      <c r="DE1407" s="14"/>
      <c r="DF1407" s="14"/>
      <c r="DG1407" s="14"/>
      <c r="DH1407" s="14"/>
      <c r="DI1407" s="14"/>
      <c r="DJ1407" s="14"/>
      <c r="DK1407" s="14"/>
      <c r="DL1407" s="14"/>
      <c r="DM1407" s="14"/>
      <c r="DN1407" s="14"/>
      <c r="DO1407" s="14"/>
      <c r="DP1407" s="14"/>
      <c r="DQ1407" s="14"/>
      <c r="DR1407" s="14"/>
      <c r="DS1407" s="14"/>
      <c r="DT1407" s="14"/>
      <c r="DU1407" s="14"/>
      <c r="DV1407" s="14"/>
      <c r="DW1407" s="14"/>
      <c r="DX1407" s="14"/>
      <c r="DY1407" s="14"/>
      <c r="DZ1407" s="14"/>
      <c r="EA1407" s="14"/>
      <c r="EB1407" s="14"/>
      <c r="EC1407" s="14"/>
      <c r="ED1407" s="14"/>
      <c r="EE1407" s="14"/>
      <c r="EF1407" s="14"/>
      <c r="EG1407" s="14"/>
      <c r="EH1407" s="14"/>
      <c r="EI1407" s="14"/>
      <c r="EJ1407" s="14"/>
      <c r="EK1407" s="14"/>
      <c r="EL1407" s="14"/>
      <c r="EM1407" s="14"/>
      <c r="EN1407" s="14"/>
      <c r="EO1407" s="14"/>
      <c r="EP1407" s="14"/>
      <c r="EQ1407" s="14"/>
      <c r="ER1407" s="14"/>
      <c r="ES1407" s="14"/>
      <c r="ET1407" s="14"/>
      <c r="EU1407" s="14"/>
      <c r="EV1407" s="14"/>
      <c r="EW1407" s="14"/>
      <c r="EX1407" s="14"/>
      <c r="EY1407" s="14"/>
      <c r="EZ1407" s="14"/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/>
      <c r="FK1407" s="14"/>
      <c r="FL1407" s="14"/>
      <c r="FM1407" s="14"/>
      <c r="FN1407" s="14"/>
      <c r="FO1407" s="14"/>
      <c r="FP1407" s="14"/>
      <c r="FQ1407" s="14"/>
      <c r="FR1407" s="14"/>
      <c r="FS1407" s="14"/>
      <c r="FT1407" s="14"/>
      <c r="FU1407" s="14"/>
      <c r="FV1407" s="14"/>
      <c r="FW1407" s="14"/>
      <c r="FX1407" s="14"/>
      <c r="FY1407" s="14"/>
      <c r="FZ1407" s="14"/>
      <c r="GA1407" s="14"/>
      <c r="GB1407" s="14"/>
      <c r="GC1407" s="14"/>
      <c r="GD1407" s="14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</row>
    <row r="1408" spans="1:196" s="286" customFormat="1">
      <c r="A1408" s="1"/>
      <c r="B1408" s="2"/>
      <c r="C1408" s="2"/>
      <c r="D1408" s="2"/>
      <c r="E1408" s="5"/>
      <c r="F1408" s="369"/>
      <c r="G1408" s="369"/>
      <c r="I1408" s="5"/>
      <c r="J1408" s="5"/>
      <c r="K1408" s="295"/>
      <c r="L1408" s="5"/>
      <c r="M1408" s="298"/>
      <c r="N1408" s="5"/>
      <c r="O1408" s="298"/>
      <c r="P1408" s="299"/>
      <c r="Q1408" s="5"/>
      <c r="R1408" s="5"/>
      <c r="S1408" s="5"/>
      <c r="T1408" s="5"/>
      <c r="U1408" s="5"/>
      <c r="V1408" s="5"/>
      <c r="W1408" s="5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  <c r="CZ1408" s="14"/>
      <c r="DA1408" s="14"/>
      <c r="DB1408" s="14"/>
      <c r="DC1408" s="14"/>
      <c r="DD1408" s="14"/>
      <c r="DE1408" s="14"/>
      <c r="DF1408" s="14"/>
      <c r="DG1408" s="14"/>
      <c r="DH1408" s="14"/>
      <c r="DI1408" s="14"/>
      <c r="DJ1408" s="14"/>
      <c r="DK1408" s="14"/>
      <c r="DL1408" s="14"/>
      <c r="DM1408" s="14"/>
      <c r="DN1408" s="14"/>
      <c r="DO1408" s="14"/>
      <c r="DP1408" s="14"/>
      <c r="DQ1408" s="14"/>
      <c r="DR1408" s="14"/>
      <c r="DS1408" s="14"/>
      <c r="DT1408" s="14"/>
      <c r="DU1408" s="14"/>
      <c r="DV1408" s="14"/>
      <c r="DW1408" s="14"/>
      <c r="DX1408" s="14"/>
      <c r="DY1408" s="14"/>
      <c r="DZ1408" s="14"/>
      <c r="EA1408" s="14"/>
      <c r="EB1408" s="14"/>
      <c r="EC1408" s="14"/>
      <c r="ED1408" s="14"/>
      <c r="EE1408" s="14"/>
      <c r="EF1408" s="14"/>
      <c r="EG1408" s="14"/>
      <c r="EH1408" s="14"/>
      <c r="EI1408" s="14"/>
      <c r="EJ1408" s="14"/>
      <c r="EK1408" s="14"/>
      <c r="EL1408" s="14"/>
      <c r="EM1408" s="14"/>
      <c r="EN1408" s="14"/>
      <c r="EO1408" s="14"/>
      <c r="EP1408" s="14"/>
      <c r="EQ1408" s="14"/>
      <c r="ER1408" s="14"/>
      <c r="ES1408" s="14"/>
      <c r="ET1408" s="14"/>
      <c r="EU1408" s="14"/>
      <c r="EV1408" s="14"/>
      <c r="EW1408" s="14"/>
      <c r="EX1408" s="14"/>
      <c r="EY1408" s="14"/>
      <c r="EZ1408" s="14"/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/>
      <c r="FK1408" s="14"/>
      <c r="FL1408" s="14"/>
      <c r="FM1408" s="14"/>
      <c r="FN1408" s="14"/>
      <c r="FO1408" s="14"/>
      <c r="FP1408" s="14"/>
      <c r="FQ1408" s="14"/>
      <c r="FR1408" s="14"/>
      <c r="FS1408" s="14"/>
      <c r="FT1408" s="14"/>
      <c r="FU1408" s="14"/>
      <c r="FV1408" s="14"/>
      <c r="FW1408" s="14"/>
      <c r="FX1408" s="14"/>
      <c r="FY1408" s="14"/>
      <c r="FZ1408" s="14"/>
      <c r="GA1408" s="14"/>
      <c r="GB1408" s="14"/>
      <c r="GC1408" s="14"/>
      <c r="GD1408" s="14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</row>
    <row r="1409" spans="1:196" s="286" customFormat="1">
      <c r="A1409" s="1"/>
      <c r="B1409" s="2"/>
      <c r="C1409" s="2"/>
      <c r="D1409" s="2"/>
      <c r="E1409" s="5"/>
      <c r="F1409" s="369"/>
      <c r="G1409" s="369"/>
      <c r="I1409" s="5"/>
      <c r="J1409" s="5"/>
      <c r="K1409" s="295"/>
      <c r="L1409" s="5"/>
      <c r="M1409" s="298"/>
      <c r="N1409" s="5"/>
      <c r="O1409" s="298"/>
      <c r="P1409" s="299"/>
      <c r="Q1409" s="5"/>
      <c r="R1409" s="5"/>
      <c r="S1409" s="5"/>
      <c r="T1409" s="5"/>
      <c r="U1409" s="5"/>
      <c r="V1409" s="5"/>
      <c r="W1409" s="5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/>
      <c r="DH1409" s="14"/>
      <c r="DI1409" s="14"/>
      <c r="DJ1409" s="14"/>
      <c r="DK1409" s="14"/>
      <c r="DL1409" s="14"/>
      <c r="DM1409" s="14"/>
      <c r="DN1409" s="14"/>
      <c r="DO1409" s="14"/>
      <c r="DP1409" s="14"/>
      <c r="DQ1409" s="14"/>
      <c r="DR1409" s="14"/>
      <c r="DS1409" s="14"/>
      <c r="DT1409" s="14"/>
      <c r="DU1409" s="14"/>
      <c r="DV1409" s="14"/>
      <c r="DW1409" s="14"/>
      <c r="DX1409" s="14"/>
      <c r="DY1409" s="14"/>
      <c r="DZ1409" s="14"/>
      <c r="EA1409" s="14"/>
      <c r="EB1409" s="14"/>
      <c r="EC1409" s="14"/>
      <c r="ED1409" s="14"/>
      <c r="EE1409" s="14"/>
      <c r="EF1409" s="14"/>
      <c r="EG1409" s="14"/>
      <c r="EH1409" s="14"/>
      <c r="EI1409" s="14"/>
      <c r="EJ1409" s="14"/>
      <c r="EK1409" s="14"/>
      <c r="EL1409" s="14"/>
      <c r="EM1409" s="14"/>
      <c r="EN1409" s="14"/>
      <c r="EO1409" s="14"/>
      <c r="EP1409" s="14"/>
      <c r="EQ1409" s="14"/>
      <c r="ER1409" s="14"/>
      <c r="ES1409" s="14"/>
      <c r="ET1409" s="14"/>
      <c r="EU1409" s="14"/>
      <c r="EV1409" s="14"/>
      <c r="EW1409" s="14"/>
      <c r="EX1409" s="14"/>
      <c r="EY1409" s="14"/>
      <c r="EZ1409" s="14"/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/>
      <c r="FK1409" s="14"/>
      <c r="FL1409" s="14"/>
      <c r="FM1409" s="14"/>
      <c r="FN1409" s="14"/>
      <c r="FO1409" s="14"/>
      <c r="FP1409" s="14"/>
      <c r="FQ1409" s="14"/>
      <c r="FR1409" s="14"/>
      <c r="FS1409" s="14"/>
      <c r="FT1409" s="14"/>
      <c r="FU1409" s="14"/>
      <c r="FV1409" s="14"/>
      <c r="FW1409" s="14"/>
      <c r="FX1409" s="14"/>
      <c r="FY1409" s="14"/>
      <c r="FZ1409" s="14"/>
      <c r="GA1409" s="14"/>
      <c r="GB1409" s="14"/>
      <c r="GC1409" s="14"/>
      <c r="GD1409" s="14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</row>
    <row r="1410" spans="1:196" s="286" customFormat="1">
      <c r="A1410" s="1"/>
      <c r="B1410" s="2"/>
      <c r="C1410" s="2"/>
      <c r="D1410" s="2"/>
      <c r="E1410" s="5"/>
      <c r="F1410" s="369"/>
      <c r="G1410" s="369"/>
      <c r="I1410" s="5"/>
      <c r="J1410" s="5"/>
      <c r="K1410" s="295"/>
      <c r="L1410" s="5"/>
      <c r="M1410" s="298"/>
      <c r="N1410" s="5"/>
      <c r="O1410" s="298"/>
      <c r="P1410" s="299"/>
      <c r="Q1410" s="5"/>
      <c r="R1410" s="5"/>
      <c r="S1410" s="5"/>
      <c r="T1410" s="5"/>
      <c r="U1410" s="5"/>
      <c r="V1410" s="5"/>
      <c r="W1410" s="5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  <c r="CZ1410" s="14"/>
      <c r="DA1410" s="14"/>
      <c r="DB1410" s="14"/>
      <c r="DC1410" s="14"/>
      <c r="DD1410" s="14"/>
      <c r="DE1410" s="14"/>
      <c r="DF1410" s="14"/>
      <c r="DG1410" s="14"/>
      <c r="DH1410" s="14"/>
      <c r="DI1410" s="14"/>
      <c r="DJ1410" s="14"/>
      <c r="DK1410" s="14"/>
      <c r="DL1410" s="14"/>
      <c r="DM1410" s="14"/>
      <c r="DN1410" s="14"/>
      <c r="DO1410" s="14"/>
      <c r="DP1410" s="14"/>
      <c r="DQ1410" s="14"/>
      <c r="DR1410" s="14"/>
      <c r="DS1410" s="14"/>
      <c r="DT1410" s="14"/>
      <c r="DU1410" s="14"/>
      <c r="DV1410" s="14"/>
      <c r="DW1410" s="14"/>
      <c r="DX1410" s="14"/>
      <c r="DY1410" s="14"/>
      <c r="DZ1410" s="14"/>
      <c r="EA1410" s="14"/>
      <c r="EB1410" s="14"/>
      <c r="EC1410" s="14"/>
      <c r="ED1410" s="14"/>
      <c r="EE1410" s="14"/>
      <c r="EF1410" s="14"/>
      <c r="EG1410" s="14"/>
      <c r="EH1410" s="14"/>
      <c r="EI1410" s="14"/>
      <c r="EJ1410" s="14"/>
      <c r="EK1410" s="14"/>
      <c r="EL1410" s="14"/>
      <c r="EM1410" s="14"/>
      <c r="EN1410" s="14"/>
      <c r="EO1410" s="14"/>
      <c r="EP1410" s="14"/>
      <c r="EQ1410" s="14"/>
      <c r="ER1410" s="14"/>
      <c r="ES1410" s="14"/>
      <c r="ET1410" s="14"/>
      <c r="EU1410" s="14"/>
      <c r="EV1410" s="14"/>
      <c r="EW1410" s="14"/>
      <c r="EX1410" s="14"/>
      <c r="EY1410" s="14"/>
      <c r="EZ1410" s="14"/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/>
      <c r="FK1410" s="14"/>
      <c r="FL1410" s="14"/>
      <c r="FM1410" s="14"/>
      <c r="FN1410" s="14"/>
      <c r="FO1410" s="14"/>
      <c r="FP1410" s="14"/>
      <c r="FQ1410" s="14"/>
      <c r="FR1410" s="14"/>
      <c r="FS1410" s="14"/>
      <c r="FT1410" s="14"/>
      <c r="FU1410" s="14"/>
      <c r="FV1410" s="14"/>
      <c r="FW1410" s="14"/>
      <c r="FX1410" s="14"/>
      <c r="FY1410" s="14"/>
      <c r="FZ1410" s="14"/>
      <c r="GA1410" s="14"/>
      <c r="GB1410" s="14"/>
      <c r="GC1410" s="14"/>
      <c r="GD1410" s="14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</row>
    <row r="1411" spans="1:196" s="286" customFormat="1">
      <c r="A1411" s="1"/>
      <c r="B1411" s="2"/>
      <c r="C1411" s="2"/>
      <c r="D1411" s="2"/>
      <c r="E1411" s="5"/>
      <c r="F1411" s="369"/>
      <c r="G1411" s="369"/>
      <c r="I1411" s="5"/>
      <c r="J1411" s="5"/>
      <c r="K1411" s="295"/>
      <c r="L1411" s="5"/>
      <c r="M1411" s="298"/>
      <c r="N1411" s="5"/>
      <c r="O1411" s="298"/>
      <c r="P1411" s="299"/>
      <c r="Q1411" s="5"/>
      <c r="R1411" s="5"/>
      <c r="S1411" s="5"/>
      <c r="T1411" s="5"/>
      <c r="U1411" s="5"/>
      <c r="V1411" s="5"/>
      <c r="W1411" s="5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4"/>
      <c r="EF1411" s="14"/>
      <c r="EG1411" s="14"/>
      <c r="EH1411" s="14"/>
      <c r="EI1411" s="14"/>
      <c r="EJ1411" s="14"/>
      <c r="EK1411" s="14"/>
      <c r="EL1411" s="14"/>
      <c r="EM1411" s="14"/>
      <c r="EN1411" s="14"/>
      <c r="EO1411" s="14"/>
      <c r="EP1411" s="14"/>
      <c r="EQ1411" s="14"/>
      <c r="ER1411" s="14"/>
      <c r="ES1411" s="14"/>
      <c r="ET1411" s="14"/>
      <c r="EU1411" s="14"/>
      <c r="EV1411" s="14"/>
      <c r="EW1411" s="14"/>
      <c r="EX1411" s="14"/>
      <c r="EY1411" s="14"/>
      <c r="EZ1411" s="14"/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/>
      <c r="FL1411" s="14"/>
      <c r="FM1411" s="14"/>
      <c r="FN1411" s="14"/>
      <c r="FO1411" s="14"/>
      <c r="FP1411" s="14"/>
      <c r="FQ1411" s="14"/>
      <c r="FR1411" s="14"/>
      <c r="FS1411" s="14"/>
      <c r="FT1411" s="14"/>
      <c r="FU1411" s="14"/>
      <c r="FV1411" s="14"/>
      <c r="FW1411" s="14"/>
      <c r="FX1411" s="14"/>
      <c r="FY1411" s="14"/>
      <c r="FZ1411" s="14"/>
      <c r="GA1411" s="14"/>
      <c r="GB1411" s="14"/>
      <c r="GC1411" s="14"/>
      <c r="GD1411" s="14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</row>
    <row r="1412" spans="1:196" s="286" customFormat="1">
      <c r="A1412" s="1"/>
      <c r="B1412" s="2"/>
      <c r="C1412" s="2"/>
      <c r="D1412" s="2"/>
      <c r="E1412" s="5"/>
      <c r="F1412" s="369"/>
      <c r="G1412" s="369"/>
      <c r="I1412" s="5"/>
      <c r="J1412" s="5"/>
      <c r="K1412" s="295"/>
      <c r="L1412" s="5"/>
      <c r="M1412" s="298"/>
      <c r="N1412" s="5"/>
      <c r="O1412" s="298"/>
      <c r="P1412" s="299"/>
      <c r="Q1412" s="5"/>
      <c r="R1412" s="5"/>
      <c r="S1412" s="5"/>
      <c r="T1412" s="5"/>
      <c r="U1412" s="5"/>
      <c r="V1412" s="5"/>
      <c r="W1412" s="5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/>
      <c r="DH1412" s="14"/>
      <c r="DI1412" s="14"/>
      <c r="DJ1412" s="14"/>
      <c r="DK1412" s="14"/>
      <c r="DL1412" s="14"/>
      <c r="DM1412" s="14"/>
      <c r="DN1412" s="14"/>
      <c r="DO1412" s="14"/>
      <c r="DP1412" s="14"/>
      <c r="DQ1412" s="14"/>
      <c r="DR1412" s="14"/>
      <c r="DS1412" s="14"/>
      <c r="DT1412" s="14"/>
      <c r="DU1412" s="14"/>
      <c r="DV1412" s="14"/>
      <c r="DW1412" s="14"/>
      <c r="DX1412" s="14"/>
      <c r="DY1412" s="14"/>
      <c r="DZ1412" s="14"/>
      <c r="EA1412" s="14"/>
      <c r="EB1412" s="14"/>
      <c r="EC1412" s="14"/>
      <c r="ED1412" s="14"/>
      <c r="EE1412" s="14"/>
      <c r="EF1412" s="14"/>
      <c r="EG1412" s="14"/>
      <c r="EH1412" s="14"/>
      <c r="EI1412" s="14"/>
      <c r="EJ1412" s="14"/>
      <c r="EK1412" s="14"/>
      <c r="EL1412" s="14"/>
      <c r="EM1412" s="14"/>
      <c r="EN1412" s="14"/>
      <c r="EO1412" s="14"/>
      <c r="EP1412" s="14"/>
      <c r="EQ1412" s="14"/>
      <c r="ER1412" s="14"/>
      <c r="ES1412" s="14"/>
      <c r="ET1412" s="14"/>
      <c r="EU1412" s="14"/>
      <c r="EV1412" s="14"/>
      <c r="EW1412" s="14"/>
      <c r="EX1412" s="14"/>
      <c r="EY1412" s="14"/>
      <c r="EZ1412" s="14"/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/>
      <c r="FK1412" s="14"/>
      <c r="FL1412" s="14"/>
      <c r="FM1412" s="14"/>
      <c r="FN1412" s="14"/>
      <c r="FO1412" s="14"/>
      <c r="FP1412" s="14"/>
      <c r="FQ1412" s="14"/>
      <c r="FR1412" s="14"/>
      <c r="FS1412" s="14"/>
      <c r="FT1412" s="14"/>
      <c r="FU1412" s="14"/>
      <c r="FV1412" s="14"/>
      <c r="FW1412" s="14"/>
      <c r="FX1412" s="14"/>
      <c r="FY1412" s="14"/>
      <c r="FZ1412" s="14"/>
      <c r="GA1412" s="14"/>
      <c r="GB1412" s="14"/>
      <c r="GC1412" s="14"/>
      <c r="GD1412" s="14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</row>
    <row r="1413" spans="1:196" s="286" customFormat="1">
      <c r="A1413" s="1"/>
      <c r="B1413" s="2"/>
      <c r="C1413" s="2"/>
      <c r="D1413" s="2"/>
      <c r="E1413" s="5"/>
      <c r="F1413" s="369"/>
      <c r="G1413" s="369"/>
      <c r="I1413" s="5"/>
      <c r="J1413" s="5"/>
      <c r="K1413" s="295"/>
      <c r="L1413" s="5"/>
      <c r="M1413" s="298"/>
      <c r="N1413" s="5"/>
      <c r="O1413" s="298"/>
      <c r="P1413" s="299"/>
      <c r="Q1413" s="5"/>
      <c r="R1413" s="5"/>
      <c r="S1413" s="5"/>
      <c r="T1413" s="5"/>
      <c r="U1413" s="5"/>
      <c r="V1413" s="5"/>
      <c r="W1413" s="5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/>
      <c r="DH1413" s="14"/>
      <c r="DI1413" s="14"/>
      <c r="DJ1413" s="14"/>
      <c r="DK1413" s="14"/>
      <c r="DL1413" s="14"/>
      <c r="DM1413" s="14"/>
      <c r="DN1413" s="14"/>
      <c r="DO1413" s="14"/>
      <c r="DP1413" s="14"/>
      <c r="DQ1413" s="14"/>
      <c r="DR1413" s="14"/>
      <c r="DS1413" s="14"/>
      <c r="DT1413" s="14"/>
      <c r="DU1413" s="14"/>
      <c r="DV1413" s="14"/>
      <c r="DW1413" s="14"/>
      <c r="DX1413" s="14"/>
      <c r="DY1413" s="14"/>
      <c r="DZ1413" s="14"/>
      <c r="EA1413" s="14"/>
      <c r="EB1413" s="14"/>
      <c r="EC1413" s="14"/>
      <c r="ED1413" s="14"/>
      <c r="EE1413" s="14"/>
      <c r="EF1413" s="14"/>
      <c r="EG1413" s="14"/>
      <c r="EH1413" s="14"/>
      <c r="EI1413" s="14"/>
      <c r="EJ1413" s="14"/>
      <c r="EK1413" s="14"/>
      <c r="EL1413" s="14"/>
      <c r="EM1413" s="14"/>
      <c r="EN1413" s="14"/>
      <c r="EO1413" s="14"/>
      <c r="EP1413" s="14"/>
      <c r="EQ1413" s="14"/>
      <c r="ER1413" s="14"/>
      <c r="ES1413" s="14"/>
      <c r="ET1413" s="14"/>
      <c r="EU1413" s="14"/>
      <c r="EV1413" s="14"/>
      <c r="EW1413" s="14"/>
      <c r="EX1413" s="14"/>
      <c r="EY1413" s="14"/>
      <c r="EZ1413" s="14"/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/>
      <c r="FK1413" s="14"/>
      <c r="FL1413" s="14"/>
      <c r="FM1413" s="14"/>
      <c r="FN1413" s="14"/>
      <c r="FO1413" s="14"/>
      <c r="FP1413" s="14"/>
      <c r="FQ1413" s="14"/>
      <c r="FR1413" s="14"/>
      <c r="FS1413" s="14"/>
      <c r="FT1413" s="14"/>
      <c r="FU1413" s="14"/>
      <c r="FV1413" s="14"/>
      <c r="FW1413" s="14"/>
      <c r="FX1413" s="14"/>
      <c r="FY1413" s="14"/>
      <c r="FZ1413" s="14"/>
      <c r="GA1413" s="14"/>
      <c r="GB1413" s="14"/>
      <c r="GC1413" s="14"/>
      <c r="GD1413" s="14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</row>
    <row r="1414" spans="1:196" s="286" customFormat="1">
      <c r="A1414" s="1"/>
      <c r="B1414" s="2"/>
      <c r="C1414" s="2"/>
      <c r="D1414" s="2"/>
      <c r="E1414" s="5"/>
      <c r="F1414" s="369"/>
      <c r="G1414" s="369"/>
      <c r="I1414" s="5"/>
      <c r="J1414" s="5"/>
      <c r="K1414" s="295"/>
      <c r="L1414" s="5"/>
      <c r="M1414" s="298"/>
      <c r="N1414" s="5"/>
      <c r="O1414" s="298"/>
      <c r="P1414" s="299"/>
      <c r="Q1414" s="5"/>
      <c r="R1414" s="5"/>
      <c r="S1414" s="5"/>
      <c r="T1414" s="5"/>
      <c r="U1414" s="5"/>
      <c r="V1414" s="5"/>
      <c r="W1414" s="5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  <c r="DA1414" s="14"/>
      <c r="DB1414" s="14"/>
      <c r="DC1414" s="14"/>
      <c r="DD1414" s="14"/>
      <c r="DE1414" s="14"/>
      <c r="DF1414" s="14"/>
      <c r="DG1414" s="14"/>
      <c r="DH1414" s="14"/>
      <c r="DI1414" s="14"/>
      <c r="DJ1414" s="14"/>
      <c r="DK1414" s="14"/>
      <c r="DL1414" s="14"/>
      <c r="DM1414" s="14"/>
      <c r="DN1414" s="14"/>
      <c r="DO1414" s="14"/>
      <c r="DP1414" s="14"/>
      <c r="DQ1414" s="14"/>
      <c r="DR1414" s="14"/>
      <c r="DS1414" s="14"/>
      <c r="DT1414" s="14"/>
      <c r="DU1414" s="14"/>
      <c r="DV1414" s="14"/>
      <c r="DW1414" s="14"/>
      <c r="DX1414" s="14"/>
      <c r="DY1414" s="14"/>
      <c r="DZ1414" s="14"/>
      <c r="EA1414" s="14"/>
      <c r="EB1414" s="14"/>
      <c r="EC1414" s="14"/>
      <c r="ED1414" s="14"/>
      <c r="EE1414" s="14"/>
      <c r="EF1414" s="14"/>
      <c r="EG1414" s="14"/>
      <c r="EH1414" s="14"/>
      <c r="EI1414" s="14"/>
      <c r="EJ1414" s="14"/>
      <c r="EK1414" s="14"/>
      <c r="EL1414" s="14"/>
      <c r="EM1414" s="14"/>
      <c r="EN1414" s="14"/>
      <c r="EO1414" s="14"/>
      <c r="EP1414" s="14"/>
      <c r="EQ1414" s="14"/>
      <c r="ER1414" s="14"/>
      <c r="ES1414" s="14"/>
      <c r="ET1414" s="14"/>
      <c r="EU1414" s="14"/>
      <c r="EV1414" s="14"/>
      <c r="EW1414" s="14"/>
      <c r="EX1414" s="14"/>
      <c r="EY1414" s="14"/>
      <c r="EZ1414" s="14"/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/>
      <c r="FK1414" s="14"/>
      <c r="FL1414" s="14"/>
      <c r="FM1414" s="14"/>
      <c r="FN1414" s="14"/>
      <c r="FO1414" s="14"/>
      <c r="FP1414" s="14"/>
      <c r="FQ1414" s="14"/>
      <c r="FR1414" s="14"/>
      <c r="FS1414" s="14"/>
      <c r="FT1414" s="14"/>
      <c r="FU1414" s="14"/>
      <c r="FV1414" s="14"/>
      <c r="FW1414" s="14"/>
      <c r="FX1414" s="14"/>
      <c r="FY1414" s="14"/>
      <c r="FZ1414" s="14"/>
      <c r="GA1414" s="14"/>
      <c r="GB1414" s="14"/>
      <c r="GC1414" s="14"/>
      <c r="GD1414" s="14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</row>
    <row r="1415" spans="1:196" s="286" customFormat="1">
      <c r="A1415" s="1"/>
      <c r="B1415" s="2"/>
      <c r="C1415" s="2"/>
      <c r="D1415" s="2"/>
      <c r="E1415" s="5"/>
      <c r="F1415" s="369"/>
      <c r="G1415" s="369"/>
      <c r="I1415" s="5"/>
      <c r="J1415" s="5"/>
      <c r="K1415" s="295"/>
      <c r="L1415" s="5"/>
      <c r="M1415" s="298"/>
      <c r="N1415" s="5"/>
      <c r="O1415" s="298"/>
      <c r="P1415" s="299"/>
      <c r="Q1415" s="5"/>
      <c r="R1415" s="5"/>
      <c r="S1415" s="5"/>
      <c r="T1415" s="5"/>
      <c r="U1415" s="5"/>
      <c r="V1415" s="5"/>
      <c r="W1415" s="5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  <c r="CZ1415" s="14"/>
      <c r="DA1415" s="14"/>
      <c r="DB1415" s="14"/>
      <c r="DC1415" s="14"/>
      <c r="DD1415" s="14"/>
      <c r="DE1415" s="14"/>
      <c r="DF1415" s="14"/>
      <c r="DG1415" s="14"/>
      <c r="DH1415" s="14"/>
      <c r="DI1415" s="14"/>
      <c r="DJ1415" s="14"/>
      <c r="DK1415" s="14"/>
      <c r="DL1415" s="14"/>
      <c r="DM1415" s="14"/>
      <c r="DN1415" s="14"/>
      <c r="DO1415" s="14"/>
      <c r="DP1415" s="14"/>
      <c r="DQ1415" s="14"/>
      <c r="DR1415" s="14"/>
      <c r="DS1415" s="14"/>
      <c r="DT1415" s="14"/>
      <c r="DU1415" s="14"/>
      <c r="DV1415" s="14"/>
      <c r="DW1415" s="14"/>
      <c r="DX1415" s="14"/>
      <c r="DY1415" s="14"/>
      <c r="DZ1415" s="14"/>
      <c r="EA1415" s="14"/>
      <c r="EB1415" s="14"/>
      <c r="EC1415" s="14"/>
      <c r="ED1415" s="14"/>
      <c r="EE1415" s="14"/>
      <c r="EF1415" s="14"/>
      <c r="EG1415" s="14"/>
      <c r="EH1415" s="14"/>
      <c r="EI1415" s="14"/>
      <c r="EJ1415" s="14"/>
      <c r="EK1415" s="14"/>
      <c r="EL1415" s="14"/>
      <c r="EM1415" s="14"/>
      <c r="EN1415" s="14"/>
      <c r="EO1415" s="14"/>
      <c r="EP1415" s="14"/>
      <c r="EQ1415" s="14"/>
      <c r="ER1415" s="14"/>
      <c r="ES1415" s="14"/>
      <c r="ET1415" s="14"/>
      <c r="EU1415" s="14"/>
      <c r="EV1415" s="14"/>
      <c r="EW1415" s="14"/>
      <c r="EX1415" s="14"/>
      <c r="EY1415" s="14"/>
      <c r="EZ1415" s="14"/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/>
      <c r="FK1415" s="14"/>
      <c r="FL1415" s="14"/>
      <c r="FM1415" s="14"/>
      <c r="FN1415" s="14"/>
      <c r="FO1415" s="14"/>
      <c r="FP1415" s="14"/>
      <c r="FQ1415" s="14"/>
      <c r="FR1415" s="14"/>
      <c r="FS1415" s="14"/>
      <c r="FT1415" s="14"/>
      <c r="FU1415" s="14"/>
      <c r="FV1415" s="14"/>
      <c r="FW1415" s="14"/>
      <c r="FX1415" s="14"/>
      <c r="FY1415" s="14"/>
      <c r="FZ1415" s="14"/>
      <c r="GA1415" s="14"/>
      <c r="GB1415" s="14"/>
      <c r="GC1415" s="14"/>
      <c r="GD1415" s="14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</row>
    <row r="1416" spans="1:196" s="286" customFormat="1">
      <c r="A1416" s="1"/>
      <c r="B1416" s="2"/>
      <c r="C1416" s="2"/>
      <c r="D1416" s="2"/>
      <c r="E1416" s="5"/>
      <c r="F1416" s="369"/>
      <c r="G1416" s="369"/>
      <c r="I1416" s="5"/>
      <c r="J1416" s="5"/>
      <c r="K1416" s="295"/>
      <c r="L1416" s="5"/>
      <c r="M1416" s="298"/>
      <c r="N1416" s="5"/>
      <c r="O1416" s="298"/>
      <c r="P1416" s="299"/>
      <c r="Q1416" s="5"/>
      <c r="R1416" s="5"/>
      <c r="S1416" s="5"/>
      <c r="T1416" s="5"/>
      <c r="U1416" s="5"/>
      <c r="V1416" s="5"/>
      <c r="W1416" s="5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/>
      <c r="DC1416" s="14"/>
      <c r="DD1416" s="14"/>
      <c r="DE1416" s="14"/>
      <c r="DF1416" s="14"/>
      <c r="DG1416" s="14"/>
      <c r="DH1416" s="14"/>
      <c r="DI1416" s="14"/>
      <c r="DJ1416" s="14"/>
      <c r="DK1416" s="14"/>
      <c r="DL1416" s="14"/>
      <c r="DM1416" s="14"/>
      <c r="DN1416" s="14"/>
      <c r="DO1416" s="14"/>
      <c r="DP1416" s="14"/>
      <c r="DQ1416" s="14"/>
      <c r="DR1416" s="14"/>
      <c r="DS1416" s="14"/>
      <c r="DT1416" s="14"/>
      <c r="DU1416" s="14"/>
      <c r="DV1416" s="14"/>
      <c r="DW1416" s="14"/>
      <c r="DX1416" s="14"/>
      <c r="DY1416" s="14"/>
      <c r="DZ1416" s="14"/>
      <c r="EA1416" s="14"/>
      <c r="EB1416" s="14"/>
      <c r="EC1416" s="14"/>
      <c r="ED1416" s="14"/>
      <c r="EE1416" s="14"/>
      <c r="EF1416" s="14"/>
      <c r="EG1416" s="14"/>
      <c r="EH1416" s="14"/>
      <c r="EI1416" s="14"/>
      <c r="EJ1416" s="14"/>
      <c r="EK1416" s="14"/>
      <c r="EL1416" s="14"/>
      <c r="EM1416" s="14"/>
      <c r="EN1416" s="14"/>
      <c r="EO1416" s="14"/>
      <c r="EP1416" s="14"/>
      <c r="EQ1416" s="14"/>
      <c r="ER1416" s="14"/>
      <c r="ES1416" s="14"/>
      <c r="ET1416" s="14"/>
      <c r="EU1416" s="14"/>
      <c r="EV1416" s="14"/>
      <c r="EW1416" s="14"/>
      <c r="EX1416" s="14"/>
      <c r="EY1416" s="14"/>
      <c r="EZ1416" s="14"/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/>
      <c r="FK1416" s="14"/>
      <c r="FL1416" s="14"/>
      <c r="FM1416" s="14"/>
      <c r="FN1416" s="14"/>
      <c r="FO1416" s="14"/>
      <c r="FP1416" s="14"/>
      <c r="FQ1416" s="14"/>
      <c r="FR1416" s="14"/>
      <c r="FS1416" s="14"/>
      <c r="FT1416" s="14"/>
      <c r="FU1416" s="14"/>
      <c r="FV1416" s="14"/>
      <c r="FW1416" s="14"/>
      <c r="FX1416" s="14"/>
      <c r="FY1416" s="14"/>
      <c r="FZ1416" s="14"/>
      <c r="GA1416" s="14"/>
      <c r="GB1416" s="14"/>
      <c r="GC1416" s="14"/>
      <c r="GD1416" s="14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</row>
    <row r="1417" spans="1:196" s="286" customFormat="1">
      <c r="A1417" s="1"/>
      <c r="B1417" s="2"/>
      <c r="C1417" s="2"/>
      <c r="D1417" s="2"/>
      <c r="E1417" s="5"/>
      <c r="F1417" s="369"/>
      <c r="G1417" s="369"/>
      <c r="I1417" s="5"/>
      <c r="J1417" s="5"/>
      <c r="K1417" s="295"/>
      <c r="L1417" s="5"/>
      <c r="M1417" s="298"/>
      <c r="N1417" s="5"/>
      <c r="O1417" s="298"/>
      <c r="P1417" s="299"/>
      <c r="Q1417" s="5"/>
      <c r="R1417" s="5"/>
      <c r="S1417" s="5"/>
      <c r="T1417" s="5"/>
      <c r="U1417" s="5"/>
      <c r="V1417" s="5"/>
      <c r="W1417" s="5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  <c r="DH1417" s="14"/>
      <c r="DI1417" s="14"/>
      <c r="DJ1417" s="14"/>
      <c r="DK1417" s="14"/>
      <c r="DL1417" s="14"/>
      <c r="DM1417" s="14"/>
      <c r="DN1417" s="14"/>
      <c r="DO1417" s="14"/>
      <c r="DP1417" s="14"/>
      <c r="DQ1417" s="14"/>
      <c r="DR1417" s="14"/>
      <c r="DS1417" s="14"/>
      <c r="DT1417" s="14"/>
      <c r="DU1417" s="14"/>
      <c r="DV1417" s="14"/>
      <c r="DW1417" s="14"/>
      <c r="DX1417" s="14"/>
      <c r="DY1417" s="14"/>
      <c r="DZ1417" s="14"/>
      <c r="EA1417" s="14"/>
      <c r="EB1417" s="14"/>
      <c r="EC1417" s="14"/>
      <c r="ED1417" s="14"/>
      <c r="EE1417" s="14"/>
      <c r="EF1417" s="14"/>
      <c r="EG1417" s="14"/>
      <c r="EH1417" s="14"/>
      <c r="EI1417" s="14"/>
      <c r="EJ1417" s="14"/>
      <c r="EK1417" s="14"/>
      <c r="EL1417" s="14"/>
      <c r="EM1417" s="14"/>
      <c r="EN1417" s="14"/>
      <c r="EO1417" s="14"/>
      <c r="EP1417" s="14"/>
      <c r="EQ1417" s="14"/>
      <c r="ER1417" s="14"/>
      <c r="ES1417" s="14"/>
      <c r="ET1417" s="14"/>
      <c r="EU1417" s="14"/>
      <c r="EV1417" s="14"/>
      <c r="EW1417" s="14"/>
      <c r="EX1417" s="14"/>
      <c r="EY1417" s="14"/>
      <c r="EZ1417" s="14"/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/>
      <c r="FK1417" s="14"/>
      <c r="FL1417" s="14"/>
      <c r="FM1417" s="14"/>
      <c r="FN1417" s="14"/>
      <c r="FO1417" s="14"/>
      <c r="FP1417" s="14"/>
      <c r="FQ1417" s="14"/>
      <c r="FR1417" s="14"/>
      <c r="FS1417" s="14"/>
      <c r="FT1417" s="14"/>
      <c r="FU1417" s="14"/>
      <c r="FV1417" s="14"/>
      <c r="FW1417" s="14"/>
      <c r="FX1417" s="14"/>
      <c r="FY1417" s="14"/>
      <c r="FZ1417" s="14"/>
      <c r="GA1417" s="14"/>
      <c r="GB1417" s="14"/>
      <c r="GC1417" s="14"/>
      <c r="GD1417" s="14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</row>
    <row r="1418" spans="1:196" s="286" customFormat="1">
      <c r="A1418" s="1"/>
      <c r="B1418" s="2"/>
      <c r="C1418" s="2"/>
      <c r="D1418" s="2"/>
      <c r="E1418" s="5"/>
      <c r="F1418" s="369"/>
      <c r="G1418" s="369"/>
      <c r="I1418" s="5"/>
      <c r="J1418" s="5"/>
      <c r="K1418" s="295"/>
      <c r="L1418" s="5"/>
      <c r="M1418" s="298"/>
      <c r="N1418" s="5"/>
      <c r="O1418" s="298"/>
      <c r="P1418" s="299"/>
      <c r="Q1418" s="5"/>
      <c r="R1418" s="5"/>
      <c r="S1418" s="5"/>
      <c r="T1418" s="5"/>
      <c r="U1418" s="5"/>
      <c r="V1418" s="5"/>
      <c r="W1418" s="5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4"/>
      <c r="EF1418" s="14"/>
      <c r="EG1418" s="14"/>
      <c r="EH1418" s="14"/>
      <c r="EI1418" s="14"/>
      <c r="EJ1418" s="14"/>
      <c r="EK1418" s="14"/>
      <c r="EL1418" s="14"/>
      <c r="EM1418" s="14"/>
      <c r="EN1418" s="14"/>
      <c r="EO1418" s="14"/>
      <c r="EP1418" s="14"/>
      <c r="EQ1418" s="14"/>
      <c r="ER1418" s="14"/>
      <c r="ES1418" s="14"/>
      <c r="ET1418" s="14"/>
      <c r="EU1418" s="14"/>
      <c r="EV1418" s="14"/>
      <c r="EW1418" s="14"/>
      <c r="EX1418" s="14"/>
      <c r="EY1418" s="14"/>
      <c r="EZ1418" s="14"/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/>
      <c r="FL1418" s="14"/>
      <c r="FM1418" s="14"/>
      <c r="FN1418" s="14"/>
      <c r="FO1418" s="14"/>
      <c r="FP1418" s="14"/>
      <c r="FQ1418" s="14"/>
      <c r="FR1418" s="14"/>
      <c r="FS1418" s="14"/>
      <c r="FT1418" s="14"/>
      <c r="FU1418" s="14"/>
      <c r="FV1418" s="14"/>
      <c r="FW1418" s="14"/>
      <c r="FX1418" s="14"/>
      <c r="FY1418" s="14"/>
      <c r="FZ1418" s="14"/>
      <c r="GA1418" s="14"/>
      <c r="GB1418" s="14"/>
      <c r="GC1418" s="14"/>
      <c r="GD1418" s="14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</row>
    <row r="1419" spans="1:196" s="286" customFormat="1">
      <c r="A1419" s="1"/>
      <c r="B1419" s="2"/>
      <c r="C1419" s="2"/>
      <c r="D1419" s="2"/>
      <c r="E1419" s="5"/>
      <c r="F1419" s="369"/>
      <c r="G1419" s="369"/>
      <c r="I1419" s="5"/>
      <c r="J1419" s="5"/>
      <c r="K1419" s="295"/>
      <c r="L1419" s="5"/>
      <c r="M1419" s="298"/>
      <c r="N1419" s="5"/>
      <c r="O1419" s="298"/>
      <c r="P1419" s="299"/>
      <c r="Q1419" s="5"/>
      <c r="R1419" s="5"/>
      <c r="S1419" s="5"/>
      <c r="T1419" s="5"/>
      <c r="U1419" s="5"/>
      <c r="V1419" s="5"/>
      <c r="W1419" s="5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  <c r="CZ1419" s="14"/>
      <c r="DA1419" s="14"/>
      <c r="DB1419" s="14"/>
      <c r="DC1419" s="14"/>
      <c r="DD1419" s="14"/>
      <c r="DE1419" s="14"/>
      <c r="DF1419" s="14"/>
      <c r="DG1419" s="14"/>
      <c r="DH1419" s="14"/>
      <c r="DI1419" s="14"/>
      <c r="DJ1419" s="14"/>
      <c r="DK1419" s="14"/>
      <c r="DL1419" s="14"/>
      <c r="DM1419" s="14"/>
      <c r="DN1419" s="14"/>
      <c r="DO1419" s="14"/>
      <c r="DP1419" s="14"/>
      <c r="DQ1419" s="14"/>
      <c r="DR1419" s="14"/>
      <c r="DS1419" s="14"/>
      <c r="DT1419" s="14"/>
      <c r="DU1419" s="14"/>
      <c r="DV1419" s="14"/>
      <c r="DW1419" s="14"/>
      <c r="DX1419" s="14"/>
      <c r="DY1419" s="14"/>
      <c r="DZ1419" s="14"/>
      <c r="EA1419" s="14"/>
      <c r="EB1419" s="14"/>
      <c r="EC1419" s="14"/>
      <c r="ED1419" s="14"/>
      <c r="EE1419" s="14"/>
      <c r="EF1419" s="14"/>
      <c r="EG1419" s="14"/>
      <c r="EH1419" s="14"/>
      <c r="EI1419" s="14"/>
      <c r="EJ1419" s="14"/>
      <c r="EK1419" s="14"/>
      <c r="EL1419" s="14"/>
      <c r="EM1419" s="14"/>
      <c r="EN1419" s="14"/>
      <c r="EO1419" s="14"/>
      <c r="EP1419" s="14"/>
      <c r="EQ1419" s="14"/>
      <c r="ER1419" s="14"/>
      <c r="ES1419" s="14"/>
      <c r="ET1419" s="14"/>
      <c r="EU1419" s="14"/>
      <c r="EV1419" s="14"/>
      <c r="EW1419" s="14"/>
      <c r="EX1419" s="14"/>
      <c r="EY1419" s="14"/>
      <c r="EZ1419" s="14"/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/>
      <c r="FK1419" s="14"/>
      <c r="FL1419" s="14"/>
      <c r="FM1419" s="14"/>
      <c r="FN1419" s="14"/>
      <c r="FO1419" s="14"/>
      <c r="FP1419" s="14"/>
      <c r="FQ1419" s="14"/>
      <c r="FR1419" s="14"/>
      <c r="FS1419" s="14"/>
      <c r="FT1419" s="14"/>
      <c r="FU1419" s="14"/>
      <c r="FV1419" s="14"/>
      <c r="FW1419" s="14"/>
      <c r="FX1419" s="14"/>
      <c r="FY1419" s="14"/>
      <c r="FZ1419" s="14"/>
      <c r="GA1419" s="14"/>
      <c r="GB1419" s="14"/>
      <c r="GC1419" s="14"/>
      <c r="GD1419" s="14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</row>
    <row r="1420" spans="1:196" s="286" customFormat="1">
      <c r="A1420" s="1"/>
      <c r="B1420" s="2"/>
      <c r="C1420" s="2"/>
      <c r="D1420" s="2"/>
      <c r="E1420" s="5"/>
      <c r="F1420" s="369"/>
      <c r="G1420" s="369"/>
      <c r="I1420" s="5"/>
      <c r="J1420" s="5"/>
      <c r="K1420" s="295"/>
      <c r="L1420" s="5"/>
      <c r="M1420" s="298"/>
      <c r="N1420" s="5"/>
      <c r="O1420" s="298"/>
      <c r="P1420" s="299"/>
      <c r="Q1420" s="5"/>
      <c r="R1420" s="5"/>
      <c r="S1420" s="5"/>
      <c r="T1420" s="5"/>
      <c r="U1420" s="5"/>
      <c r="V1420" s="5"/>
      <c r="W1420" s="5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/>
      <c r="DC1420" s="14"/>
      <c r="DD1420" s="14"/>
      <c r="DE1420" s="14"/>
      <c r="DF1420" s="14"/>
      <c r="DG1420" s="14"/>
      <c r="DH1420" s="14"/>
      <c r="DI1420" s="14"/>
      <c r="DJ1420" s="14"/>
      <c r="DK1420" s="14"/>
      <c r="DL1420" s="14"/>
      <c r="DM1420" s="14"/>
      <c r="DN1420" s="14"/>
      <c r="DO1420" s="14"/>
      <c r="DP1420" s="14"/>
      <c r="DQ1420" s="14"/>
      <c r="DR1420" s="14"/>
      <c r="DS1420" s="14"/>
      <c r="DT1420" s="14"/>
      <c r="DU1420" s="14"/>
      <c r="DV1420" s="14"/>
      <c r="DW1420" s="14"/>
      <c r="DX1420" s="14"/>
      <c r="DY1420" s="14"/>
      <c r="DZ1420" s="14"/>
      <c r="EA1420" s="14"/>
      <c r="EB1420" s="14"/>
      <c r="EC1420" s="14"/>
      <c r="ED1420" s="14"/>
      <c r="EE1420" s="14"/>
      <c r="EF1420" s="14"/>
      <c r="EG1420" s="14"/>
      <c r="EH1420" s="14"/>
      <c r="EI1420" s="14"/>
      <c r="EJ1420" s="14"/>
      <c r="EK1420" s="14"/>
      <c r="EL1420" s="14"/>
      <c r="EM1420" s="14"/>
      <c r="EN1420" s="14"/>
      <c r="EO1420" s="14"/>
      <c r="EP1420" s="14"/>
      <c r="EQ1420" s="14"/>
      <c r="ER1420" s="14"/>
      <c r="ES1420" s="14"/>
      <c r="ET1420" s="14"/>
      <c r="EU1420" s="14"/>
      <c r="EV1420" s="14"/>
      <c r="EW1420" s="14"/>
      <c r="EX1420" s="14"/>
      <c r="EY1420" s="14"/>
      <c r="EZ1420" s="14"/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/>
      <c r="FK1420" s="14"/>
      <c r="FL1420" s="14"/>
      <c r="FM1420" s="14"/>
      <c r="FN1420" s="14"/>
      <c r="FO1420" s="14"/>
      <c r="FP1420" s="14"/>
      <c r="FQ1420" s="14"/>
      <c r="FR1420" s="14"/>
      <c r="FS1420" s="14"/>
      <c r="FT1420" s="14"/>
      <c r="FU1420" s="14"/>
      <c r="FV1420" s="14"/>
      <c r="FW1420" s="14"/>
      <c r="FX1420" s="14"/>
      <c r="FY1420" s="14"/>
      <c r="FZ1420" s="14"/>
      <c r="GA1420" s="14"/>
      <c r="GB1420" s="14"/>
      <c r="GC1420" s="14"/>
      <c r="GD1420" s="14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</row>
    <row r="1421" spans="1:196" s="286" customFormat="1">
      <c r="A1421" s="1"/>
      <c r="B1421" s="2"/>
      <c r="C1421" s="2"/>
      <c r="D1421" s="2"/>
      <c r="E1421" s="5"/>
      <c r="F1421" s="369"/>
      <c r="G1421" s="369"/>
      <c r="I1421" s="5"/>
      <c r="J1421" s="5"/>
      <c r="K1421" s="295"/>
      <c r="L1421" s="5"/>
      <c r="M1421" s="298"/>
      <c r="N1421" s="5"/>
      <c r="O1421" s="298"/>
      <c r="P1421" s="299"/>
      <c r="Q1421" s="5"/>
      <c r="R1421" s="5"/>
      <c r="S1421" s="5"/>
      <c r="T1421" s="5"/>
      <c r="U1421" s="5"/>
      <c r="V1421" s="5"/>
      <c r="W1421" s="5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  <c r="CZ1421" s="14"/>
      <c r="DA1421" s="14"/>
      <c r="DB1421" s="14"/>
      <c r="DC1421" s="14"/>
      <c r="DD1421" s="14"/>
      <c r="DE1421" s="14"/>
      <c r="DF1421" s="14"/>
      <c r="DG1421" s="14"/>
      <c r="DH1421" s="14"/>
      <c r="DI1421" s="14"/>
      <c r="DJ1421" s="14"/>
      <c r="DK1421" s="14"/>
      <c r="DL1421" s="14"/>
      <c r="DM1421" s="14"/>
      <c r="DN1421" s="14"/>
      <c r="DO1421" s="14"/>
      <c r="DP1421" s="14"/>
      <c r="DQ1421" s="14"/>
      <c r="DR1421" s="14"/>
      <c r="DS1421" s="14"/>
      <c r="DT1421" s="14"/>
      <c r="DU1421" s="14"/>
      <c r="DV1421" s="14"/>
      <c r="DW1421" s="14"/>
      <c r="DX1421" s="14"/>
      <c r="DY1421" s="14"/>
      <c r="DZ1421" s="14"/>
      <c r="EA1421" s="14"/>
      <c r="EB1421" s="14"/>
      <c r="EC1421" s="14"/>
      <c r="ED1421" s="14"/>
      <c r="EE1421" s="14"/>
      <c r="EF1421" s="14"/>
      <c r="EG1421" s="14"/>
      <c r="EH1421" s="14"/>
      <c r="EI1421" s="14"/>
      <c r="EJ1421" s="14"/>
      <c r="EK1421" s="14"/>
      <c r="EL1421" s="14"/>
      <c r="EM1421" s="14"/>
      <c r="EN1421" s="14"/>
      <c r="EO1421" s="14"/>
      <c r="EP1421" s="14"/>
      <c r="EQ1421" s="14"/>
      <c r="ER1421" s="14"/>
      <c r="ES1421" s="14"/>
      <c r="ET1421" s="14"/>
      <c r="EU1421" s="14"/>
      <c r="EV1421" s="14"/>
      <c r="EW1421" s="14"/>
      <c r="EX1421" s="14"/>
      <c r="EY1421" s="14"/>
      <c r="EZ1421" s="14"/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/>
      <c r="FK1421" s="14"/>
      <c r="FL1421" s="14"/>
      <c r="FM1421" s="14"/>
      <c r="FN1421" s="14"/>
      <c r="FO1421" s="14"/>
      <c r="FP1421" s="14"/>
      <c r="FQ1421" s="14"/>
      <c r="FR1421" s="14"/>
      <c r="FS1421" s="14"/>
      <c r="FT1421" s="14"/>
      <c r="FU1421" s="14"/>
      <c r="FV1421" s="14"/>
      <c r="FW1421" s="14"/>
      <c r="FX1421" s="14"/>
      <c r="FY1421" s="14"/>
      <c r="FZ1421" s="14"/>
      <c r="GA1421" s="14"/>
      <c r="GB1421" s="14"/>
      <c r="GC1421" s="14"/>
      <c r="GD1421" s="14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</row>
    <row r="1422" spans="1:196" s="286" customFormat="1">
      <c r="A1422" s="1"/>
      <c r="B1422" s="2"/>
      <c r="C1422" s="2"/>
      <c r="D1422" s="2"/>
      <c r="E1422" s="5"/>
      <c r="F1422" s="369"/>
      <c r="G1422" s="369"/>
      <c r="I1422" s="5"/>
      <c r="J1422" s="5"/>
      <c r="K1422" s="295"/>
      <c r="L1422" s="5"/>
      <c r="M1422" s="298"/>
      <c r="N1422" s="5"/>
      <c r="O1422" s="298"/>
      <c r="P1422" s="299"/>
      <c r="Q1422" s="5"/>
      <c r="R1422" s="5"/>
      <c r="S1422" s="5"/>
      <c r="T1422" s="5"/>
      <c r="U1422" s="5"/>
      <c r="V1422" s="5"/>
      <c r="W1422" s="5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4"/>
      <c r="EF1422" s="14"/>
      <c r="EG1422" s="14"/>
      <c r="EH1422" s="14"/>
      <c r="EI1422" s="14"/>
      <c r="EJ1422" s="14"/>
      <c r="EK1422" s="14"/>
      <c r="EL1422" s="14"/>
      <c r="EM1422" s="14"/>
      <c r="EN1422" s="14"/>
      <c r="EO1422" s="14"/>
      <c r="EP1422" s="14"/>
      <c r="EQ1422" s="14"/>
      <c r="ER1422" s="14"/>
      <c r="ES1422" s="14"/>
      <c r="ET1422" s="14"/>
      <c r="EU1422" s="14"/>
      <c r="EV1422" s="14"/>
      <c r="EW1422" s="14"/>
      <c r="EX1422" s="14"/>
      <c r="EY1422" s="14"/>
      <c r="EZ1422" s="14"/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/>
      <c r="FL1422" s="14"/>
      <c r="FM1422" s="14"/>
      <c r="FN1422" s="14"/>
      <c r="FO1422" s="14"/>
      <c r="FP1422" s="14"/>
      <c r="FQ1422" s="14"/>
      <c r="FR1422" s="14"/>
      <c r="FS1422" s="14"/>
      <c r="FT1422" s="14"/>
      <c r="FU1422" s="14"/>
      <c r="FV1422" s="14"/>
      <c r="FW1422" s="14"/>
      <c r="FX1422" s="14"/>
      <c r="FY1422" s="14"/>
      <c r="FZ1422" s="14"/>
      <c r="GA1422" s="14"/>
      <c r="GB1422" s="14"/>
      <c r="GC1422" s="14"/>
      <c r="GD1422" s="14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</row>
    <row r="1423" spans="1:196" s="286" customFormat="1">
      <c r="A1423" s="1"/>
      <c r="B1423" s="2"/>
      <c r="C1423" s="2"/>
      <c r="D1423" s="2"/>
      <c r="E1423" s="5"/>
      <c r="F1423" s="369"/>
      <c r="G1423" s="369"/>
      <c r="I1423" s="5"/>
      <c r="J1423" s="5"/>
      <c r="K1423" s="295"/>
      <c r="L1423" s="5"/>
      <c r="M1423" s="298"/>
      <c r="N1423" s="5"/>
      <c r="O1423" s="298"/>
      <c r="P1423" s="299"/>
      <c r="Q1423" s="5"/>
      <c r="R1423" s="5"/>
      <c r="S1423" s="5"/>
      <c r="T1423" s="5"/>
      <c r="U1423" s="5"/>
      <c r="V1423" s="5"/>
      <c r="W1423" s="5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  <c r="DA1423" s="14"/>
      <c r="DB1423" s="14"/>
      <c r="DC1423" s="14"/>
      <c r="DD1423" s="14"/>
      <c r="DE1423" s="14"/>
      <c r="DF1423" s="14"/>
      <c r="DG1423" s="14"/>
      <c r="DH1423" s="14"/>
      <c r="DI1423" s="14"/>
      <c r="DJ1423" s="14"/>
      <c r="DK1423" s="14"/>
      <c r="DL1423" s="14"/>
      <c r="DM1423" s="14"/>
      <c r="DN1423" s="14"/>
      <c r="DO1423" s="14"/>
      <c r="DP1423" s="14"/>
      <c r="DQ1423" s="14"/>
      <c r="DR1423" s="14"/>
      <c r="DS1423" s="14"/>
      <c r="DT1423" s="14"/>
      <c r="DU1423" s="14"/>
      <c r="DV1423" s="14"/>
      <c r="DW1423" s="14"/>
      <c r="DX1423" s="14"/>
      <c r="DY1423" s="14"/>
      <c r="DZ1423" s="14"/>
      <c r="EA1423" s="14"/>
      <c r="EB1423" s="14"/>
      <c r="EC1423" s="14"/>
      <c r="ED1423" s="14"/>
      <c r="EE1423" s="14"/>
      <c r="EF1423" s="14"/>
      <c r="EG1423" s="14"/>
      <c r="EH1423" s="14"/>
      <c r="EI1423" s="14"/>
      <c r="EJ1423" s="14"/>
      <c r="EK1423" s="14"/>
      <c r="EL1423" s="14"/>
      <c r="EM1423" s="14"/>
      <c r="EN1423" s="14"/>
      <c r="EO1423" s="14"/>
      <c r="EP1423" s="14"/>
      <c r="EQ1423" s="14"/>
      <c r="ER1423" s="14"/>
      <c r="ES1423" s="14"/>
      <c r="ET1423" s="14"/>
      <c r="EU1423" s="14"/>
      <c r="EV1423" s="14"/>
      <c r="EW1423" s="14"/>
      <c r="EX1423" s="14"/>
      <c r="EY1423" s="14"/>
      <c r="EZ1423" s="14"/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/>
      <c r="FK1423" s="14"/>
      <c r="FL1423" s="14"/>
      <c r="FM1423" s="14"/>
      <c r="FN1423" s="14"/>
      <c r="FO1423" s="14"/>
      <c r="FP1423" s="14"/>
      <c r="FQ1423" s="14"/>
      <c r="FR1423" s="14"/>
      <c r="FS1423" s="14"/>
      <c r="FT1423" s="14"/>
      <c r="FU1423" s="14"/>
      <c r="FV1423" s="14"/>
      <c r="FW1423" s="14"/>
      <c r="FX1423" s="14"/>
      <c r="FY1423" s="14"/>
      <c r="FZ1423" s="14"/>
      <c r="GA1423" s="14"/>
      <c r="GB1423" s="14"/>
      <c r="GC1423" s="14"/>
      <c r="GD1423" s="14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</row>
    <row r="1424" spans="1:196" s="286" customFormat="1">
      <c r="A1424" s="1"/>
      <c r="B1424" s="2"/>
      <c r="C1424" s="2"/>
      <c r="D1424" s="2"/>
      <c r="E1424" s="5"/>
      <c r="F1424" s="369"/>
      <c r="G1424" s="369"/>
      <c r="I1424" s="5"/>
      <c r="J1424" s="5"/>
      <c r="K1424" s="295"/>
      <c r="L1424" s="5"/>
      <c r="M1424" s="298"/>
      <c r="N1424" s="5"/>
      <c r="O1424" s="298"/>
      <c r="P1424" s="299"/>
      <c r="Q1424" s="5"/>
      <c r="R1424" s="5"/>
      <c r="S1424" s="5"/>
      <c r="T1424" s="5"/>
      <c r="U1424" s="5"/>
      <c r="V1424" s="5"/>
      <c r="W1424" s="5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/>
      <c r="DH1424" s="14"/>
      <c r="DI1424" s="14"/>
      <c r="DJ1424" s="14"/>
      <c r="DK1424" s="14"/>
      <c r="DL1424" s="14"/>
      <c r="DM1424" s="14"/>
      <c r="DN1424" s="14"/>
      <c r="DO1424" s="14"/>
      <c r="DP1424" s="14"/>
      <c r="DQ1424" s="14"/>
      <c r="DR1424" s="14"/>
      <c r="DS1424" s="14"/>
      <c r="DT1424" s="14"/>
      <c r="DU1424" s="14"/>
      <c r="DV1424" s="14"/>
      <c r="DW1424" s="14"/>
      <c r="DX1424" s="14"/>
      <c r="DY1424" s="14"/>
      <c r="DZ1424" s="14"/>
      <c r="EA1424" s="14"/>
      <c r="EB1424" s="14"/>
      <c r="EC1424" s="14"/>
      <c r="ED1424" s="14"/>
      <c r="EE1424" s="14"/>
      <c r="EF1424" s="14"/>
      <c r="EG1424" s="14"/>
      <c r="EH1424" s="14"/>
      <c r="EI1424" s="14"/>
      <c r="EJ1424" s="14"/>
      <c r="EK1424" s="14"/>
      <c r="EL1424" s="14"/>
      <c r="EM1424" s="14"/>
      <c r="EN1424" s="14"/>
      <c r="EO1424" s="14"/>
      <c r="EP1424" s="14"/>
      <c r="EQ1424" s="14"/>
      <c r="ER1424" s="14"/>
      <c r="ES1424" s="14"/>
      <c r="ET1424" s="14"/>
      <c r="EU1424" s="14"/>
      <c r="EV1424" s="14"/>
      <c r="EW1424" s="14"/>
      <c r="EX1424" s="14"/>
      <c r="EY1424" s="14"/>
      <c r="EZ1424" s="14"/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/>
      <c r="FK1424" s="14"/>
      <c r="FL1424" s="14"/>
      <c r="FM1424" s="14"/>
      <c r="FN1424" s="14"/>
      <c r="FO1424" s="14"/>
      <c r="FP1424" s="14"/>
      <c r="FQ1424" s="14"/>
      <c r="FR1424" s="14"/>
      <c r="FS1424" s="14"/>
      <c r="FT1424" s="14"/>
      <c r="FU1424" s="14"/>
      <c r="FV1424" s="14"/>
      <c r="FW1424" s="14"/>
      <c r="FX1424" s="14"/>
      <c r="FY1424" s="14"/>
      <c r="FZ1424" s="14"/>
      <c r="GA1424" s="14"/>
      <c r="GB1424" s="14"/>
      <c r="GC1424" s="14"/>
      <c r="GD1424" s="14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</row>
    <row r="1425" spans="1:196" s="286" customFormat="1">
      <c r="A1425" s="1"/>
      <c r="B1425" s="2"/>
      <c r="C1425" s="2"/>
      <c r="D1425" s="2"/>
      <c r="E1425" s="5"/>
      <c r="F1425" s="369"/>
      <c r="G1425" s="369"/>
      <c r="I1425" s="5"/>
      <c r="J1425" s="5"/>
      <c r="K1425" s="295"/>
      <c r="L1425" s="5"/>
      <c r="M1425" s="298"/>
      <c r="N1425" s="5"/>
      <c r="O1425" s="298"/>
      <c r="P1425" s="299"/>
      <c r="Q1425" s="5"/>
      <c r="R1425" s="5"/>
      <c r="S1425" s="5"/>
      <c r="T1425" s="5"/>
      <c r="U1425" s="5"/>
      <c r="V1425" s="5"/>
      <c r="W1425" s="5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/>
      <c r="DH1425" s="14"/>
      <c r="DI1425" s="14"/>
      <c r="DJ1425" s="14"/>
      <c r="DK1425" s="14"/>
      <c r="DL1425" s="14"/>
      <c r="DM1425" s="14"/>
      <c r="DN1425" s="14"/>
      <c r="DO1425" s="14"/>
      <c r="DP1425" s="14"/>
      <c r="DQ1425" s="14"/>
      <c r="DR1425" s="14"/>
      <c r="DS1425" s="14"/>
      <c r="DT1425" s="14"/>
      <c r="DU1425" s="14"/>
      <c r="DV1425" s="14"/>
      <c r="DW1425" s="14"/>
      <c r="DX1425" s="14"/>
      <c r="DY1425" s="14"/>
      <c r="DZ1425" s="14"/>
      <c r="EA1425" s="14"/>
      <c r="EB1425" s="14"/>
      <c r="EC1425" s="14"/>
      <c r="ED1425" s="14"/>
      <c r="EE1425" s="14"/>
      <c r="EF1425" s="14"/>
      <c r="EG1425" s="14"/>
      <c r="EH1425" s="14"/>
      <c r="EI1425" s="14"/>
      <c r="EJ1425" s="14"/>
      <c r="EK1425" s="14"/>
      <c r="EL1425" s="14"/>
      <c r="EM1425" s="14"/>
      <c r="EN1425" s="14"/>
      <c r="EO1425" s="14"/>
      <c r="EP1425" s="14"/>
      <c r="EQ1425" s="14"/>
      <c r="ER1425" s="14"/>
      <c r="ES1425" s="14"/>
      <c r="ET1425" s="14"/>
      <c r="EU1425" s="14"/>
      <c r="EV1425" s="14"/>
      <c r="EW1425" s="14"/>
      <c r="EX1425" s="14"/>
      <c r="EY1425" s="14"/>
      <c r="EZ1425" s="14"/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/>
      <c r="FK1425" s="14"/>
      <c r="FL1425" s="14"/>
      <c r="FM1425" s="14"/>
      <c r="FN1425" s="14"/>
      <c r="FO1425" s="14"/>
      <c r="FP1425" s="14"/>
      <c r="FQ1425" s="14"/>
      <c r="FR1425" s="14"/>
      <c r="FS1425" s="14"/>
      <c r="FT1425" s="14"/>
      <c r="FU1425" s="14"/>
      <c r="FV1425" s="14"/>
      <c r="FW1425" s="14"/>
      <c r="FX1425" s="14"/>
      <c r="FY1425" s="14"/>
      <c r="FZ1425" s="14"/>
      <c r="GA1425" s="14"/>
      <c r="GB1425" s="14"/>
      <c r="GC1425" s="14"/>
      <c r="GD1425" s="14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</row>
    <row r="1426" spans="1:196" s="286" customFormat="1">
      <c r="A1426" s="1"/>
      <c r="B1426" s="2"/>
      <c r="C1426" s="2"/>
      <c r="D1426" s="2"/>
      <c r="E1426" s="5"/>
      <c r="F1426" s="369"/>
      <c r="G1426" s="369"/>
      <c r="I1426" s="5"/>
      <c r="J1426" s="5"/>
      <c r="K1426" s="295"/>
      <c r="L1426" s="5"/>
      <c r="M1426" s="298"/>
      <c r="N1426" s="5"/>
      <c r="O1426" s="298"/>
      <c r="P1426" s="299"/>
      <c r="Q1426" s="5"/>
      <c r="R1426" s="5"/>
      <c r="S1426" s="5"/>
      <c r="T1426" s="5"/>
      <c r="U1426" s="5"/>
      <c r="V1426" s="5"/>
      <c r="W1426" s="5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  <c r="DA1426" s="14"/>
      <c r="DB1426" s="14"/>
      <c r="DC1426" s="14"/>
      <c r="DD1426" s="14"/>
      <c r="DE1426" s="14"/>
      <c r="DF1426" s="14"/>
      <c r="DG1426" s="14"/>
      <c r="DH1426" s="14"/>
      <c r="DI1426" s="14"/>
      <c r="DJ1426" s="14"/>
      <c r="DK1426" s="14"/>
      <c r="DL1426" s="14"/>
      <c r="DM1426" s="14"/>
      <c r="DN1426" s="14"/>
      <c r="DO1426" s="14"/>
      <c r="DP1426" s="14"/>
      <c r="DQ1426" s="14"/>
      <c r="DR1426" s="14"/>
      <c r="DS1426" s="14"/>
      <c r="DT1426" s="14"/>
      <c r="DU1426" s="14"/>
      <c r="DV1426" s="14"/>
      <c r="DW1426" s="14"/>
      <c r="DX1426" s="14"/>
      <c r="DY1426" s="14"/>
      <c r="DZ1426" s="14"/>
      <c r="EA1426" s="14"/>
      <c r="EB1426" s="14"/>
      <c r="EC1426" s="14"/>
      <c r="ED1426" s="14"/>
      <c r="EE1426" s="14"/>
      <c r="EF1426" s="14"/>
      <c r="EG1426" s="14"/>
      <c r="EH1426" s="14"/>
      <c r="EI1426" s="14"/>
      <c r="EJ1426" s="14"/>
      <c r="EK1426" s="14"/>
      <c r="EL1426" s="14"/>
      <c r="EM1426" s="14"/>
      <c r="EN1426" s="14"/>
      <c r="EO1426" s="14"/>
      <c r="EP1426" s="14"/>
      <c r="EQ1426" s="14"/>
      <c r="ER1426" s="14"/>
      <c r="ES1426" s="14"/>
      <c r="ET1426" s="14"/>
      <c r="EU1426" s="14"/>
      <c r="EV1426" s="14"/>
      <c r="EW1426" s="14"/>
      <c r="EX1426" s="14"/>
      <c r="EY1426" s="14"/>
      <c r="EZ1426" s="14"/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/>
      <c r="FK1426" s="14"/>
      <c r="FL1426" s="14"/>
      <c r="FM1426" s="14"/>
      <c r="FN1426" s="14"/>
      <c r="FO1426" s="14"/>
      <c r="FP1426" s="14"/>
      <c r="FQ1426" s="14"/>
      <c r="FR1426" s="14"/>
      <c r="FS1426" s="14"/>
      <c r="FT1426" s="14"/>
      <c r="FU1426" s="14"/>
      <c r="FV1426" s="14"/>
      <c r="FW1426" s="14"/>
      <c r="FX1426" s="14"/>
      <c r="FY1426" s="14"/>
      <c r="FZ1426" s="14"/>
      <c r="GA1426" s="14"/>
      <c r="GB1426" s="14"/>
      <c r="GC1426" s="14"/>
      <c r="GD1426" s="14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</row>
    <row r="1427" spans="1:196" s="286" customFormat="1">
      <c r="A1427" s="1"/>
      <c r="B1427" s="2"/>
      <c r="C1427" s="2"/>
      <c r="D1427" s="2"/>
      <c r="E1427" s="5"/>
      <c r="F1427" s="369"/>
      <c r="G1427" s="369"/>
      <c r="I1427" s="5"/>
      <c r="J1427" s="5"/>
      <c r="K1427" s="295"/>
      <c r="L1427" s="5"/>
      <c r="M1427" s="298"/>
      <c r="N1427" s="5"/>
      <c r="O1427" s="298"/>
      <c r="P1427" s="299"/>
      <c r="Q1427" s="5"/>
      <c r="R1427" s="5"/>
      <c r="S1427" s="5"/>
      <c r="T1427" s="5"/>
      <c r="U1427" s="5"/>
      <c r="V1427" s="5"/>
      <c r="W1427" s="5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  <c r="DA1427" s="14"/>
      <c r="DB1427" s="14"/>
      <c r="DC1427" s="14"/>
      <c r="DD1427" s="14"/>
      <c r="DE1427" s="14"/>
      <c r="DF1427" s="14"/>
      <c r="DG1427" s="14"/>
      <c r="DH1427" s="14"/>
      <c r="DI1427" s="14"/>
      <c r="DJ1427" s="14"/>
      <c r="DK1427" s="14"/>
      <c r="DL1427" s="14"/>
      <c r="DM1427" s="14"/>
      <c r="DN1427" s="14"/>
      <c r="DO1427" s="14"/>
      <c r="DP1427" s="14"/>
      <c r="DQ1427" s="14"/>
      <c r="DR1427" s="14"/>
      <c r="DS1427" s="14"/>
      <c r="DT1427" s="14"/>
      <c r="DU1427" s="14"/>
      <c r="DV1427" s="14"/>
      <c r="DW1427" s="14"/>
      <c r="DX1427" s="14"/>
      <c r="DY1427" s="14"/>
      <c r="DZ1427" s="14"/>
      <c r="EA1427" s="14"/>
      <c r="EB1427" s="14"/>
      <c r="EC1427" s="14"/>
      <c r="ED1427" s="14"/>
      <c r="EE1427" s="14"/>
      <c r="EF1427" s="14"/>
      <c r="EG1427" s="14"/>
      <c r="EH1427" s="14"/>
      <c r="EI1427" s="14"/>
      <c r="EJ1427" s="14"/>
      <c r="EK1427" s="14"/>
      <c r="EL1427" s="14"/>
      <c r="EM1427" s="14"/>
      <c r="EN1427" s="14"/>
      <c r="EO1427" s="14"/>
      <c r="EP1427" s="14"/>
      <c r="EQ1427" s="14"/>
      <c r="ER1427" s="14"/>
      <c r="ES1427" s="14"/>
      <c r="ET1427" s="14"/>
      <c r="EU1427" s="14"/>
      <c r="EV1427" s="14"/>
      <c r="EW1427" s="14"/>
      <c r="EX1427" s="14"/>
      <c r="EY1427" s="14"/>
      <c r="EZ1427" s="14"/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/>
      <c r="FK1427" s="14"/>
      <c r="FL1427" s="14"/>
      <c r="FM1427" s="14"/>
      <c r="FN1427" s="14"/>
      <c r="FO1427" s="14"/>
      <c r="FP1427" s="14"/>
      <c r="FQ1427" s="14"/>
      <c r="FR1427" s="14"/>
      <c r="FS1427" s="14"/>
      <c r="FT1427" s="14"/>
      <c r="FU1427" s="14"/>
      <c r="FV1427" s="14"/>
      <c r="FW1427" s="14"/>
      <c r="FX1427" s="14"/>
      <c r="FY1427" s="14"/>
      <c r="FZ1427" s="14"/>
      <c r="GA1427" s="14"/>
      <c r="GB1427" s="14"/>
      <c r="GC1427" s="14"/>
      <c r="GD1427" s="14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</row>
    <row r="1428" spans="1:196" s="286" customFormat="1">
      <c r="A1428" s="1"/>
      <c r="B1428" s="2"/>
      <c r="C1428" s="2"/>
      <c r="D1428" s="2"/>
      <c r="E1428" s="5"/>
      <c r="F1428" s="369"/>
      <c r="G1428" s="369"/>
      <c r="I1428" s="5"/>
      <c r="J1428" s="5"/>
      <c r="K1428" s="295"/>
      <c r="L1428" s="5"/>
      <c r="M1428" s="298"/>
      <c r="N1428" s="5"/>
      <c r="O1428" s="298"/>
      <c r="P1428" s="299"/>
      <c r="Q1428" s="5"/>
      <c r="R1428" s="5"/>
      <c r="S1428" s="5"/>
      <c r="T1428" s="5"/>
      <c r="U1428" s="5"/>
      <c r="V1428" s="5"/>
      <c r="W1428" s="5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4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4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4"/>
      <c r="EE1428" s="14"/>
      <c r="EF1428" s="14"/>
      <c r="EG1428" s="14"/>
      <c r="EH1428" s="14"/>
      <c r="EI1428" s="14"/>
      <c r="EJ1428" s="14"/>
      <c r="EK1428" s="14"/>
      <c r="EL1428" s="14"/>
      <c r="EM1428" s="14"/>
      <c r="EN1428" s="14"/>
      <c r="EO1428" s="14"/>
      <c r="EP1428" s="14"/>
      <c r="EQ1428" s="14"/>
      <c r="ER1428" s="14"/>
      <c r="ES1428" s="14"/>
      <c r="ET1428" s="14"/>
      <c r="EU1428" s="14"/>
      <c r="EV1428" s="14"/>
      <c r="EW1428" s="14"/>
      <c r="EX1428" s="14"/>
      <c r="EY1428" s="14"/>
      <c r="EZ1428" s="14"/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/>
      <c r="FK1428" s="14"/>
      <c r="FL1428" s="14"/>
      <c r="FM1428" s="14"/>
      <c r="FN1428" s="14"/>
      <c r="FO1428" s="14"/>
      <c r="FP1428" s="14"/>
      <c r="FQ1428" s="14"/>
      <c r="FR1428" s="14"/>
      <c r="FS1428" s="14"/>
      <c r="FT1428" s="14"/>
      <c r="FU1428" s="14"/>
      <c r="FV1428" s="14"/>
      <c r="FW1428" s="14"/>
      <c r="FX1428" s="14"/>
      <c r="FY1428" s="14"/>
      <c r="FZ1428" s="14"/>
      <c r="GA1428" s="14"/>
      <c r="GB1428" s="14"/>
      <c r="GC1428" s="14"/>
      <c r="GD1428" s="14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</row>
    <row r="1429" spans="1:196" s="286" customFormat="1">
      <c r="A1429" s="1"/>
      <c r="B1429" s="2"/>
      <c r="C1429" s="2"/>
      <c r="D1429" s="2"/>
      <c r="E1429" s="5"/>
      <c r="F1429" s="369"/>
      <c r="G1429" s="369"/>
      <c r="I1429" s="5"/>
      <c r="J1429" s="5"/>
      <c r="K1429" s="295"/>
      <c r="L1429" s="5"/>
      <c r="M1429" s="298"/>
      <c r="N1429" s="5"/>
      <c r="O1429" s="298"/>
      <c r="P1429" s="299"/>
      <c r="Q1429" s="5"/>
      <c r="R1429" s="5"/>
      <c r="S1429" s="5"/>
      <c r="T1429" s="5"/>
      <c r="U1429" s="5"/>
      <c r="V1429" s="5"/>
      <c r="W1429" s="5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/>
      <c r="DH1429" s="14"/>
      <c r="DI1429" s="14"/>
      <c r="DJ1429" s="14"/>
      <c r="DK1429" s="14"/>
      <c r="DL1429" s="14"/>
      <c r="DM1429" s="14"/>
      <c r="DN1429" s="14"/>
      <c r="DO1429" s="14"/>
      <c r="DP1429" s="14"/>
      <c r="DQ1429" s="14"/>
      <c r="DR1429" s="14"/>
      <c r="DS1429" s="14"/>
      <c r="DT1429" s="14"/>
      <c r="DU1429" s="14"/>
      <c r="DV1429" s="14"/>
      <c r="DW1429" s="14"/>
      <c r="DX1429" s="14"/>
      <c r="DY1429" s="14"/>
      <c r="DZ1429" s="14"/>
      <c r="EA1429" s="14"/>
      <c r="EB1429" s="14"/>
      <c r="EC1429" s="14"/>
      <c r="ED1429" s="14"/>
      <c r="EE1429" s="14"/>
      <c r="EF1429" s="14"/>
      <c r="EG1429" s="14"/>
      <c r="EH1429" s="14"/>
      <c r="EI1429" s="14"/>
      <c r="EJ1429" s="14"/>
      <c r="EK1429" s="14"/>
      <c r="EL1429" s="14"/>
      <c r="EM1429" s="14"/>
      <c r="EN1429" s="14"/>
      <c r="EO1429" s="14"/>
      <c r="EP1429" s="14"/>
      <c r="EQ1429" s="14"/>
      <c r="ER1429" s="14"/>
      <c r="ES1429" s="14"/>
      <c r="ET1429" s="14"/>
      <c r="EU1429" s="14"/>
      <c r="EV1429" s="14"/>
      <c r="EW1429" s="14"/>
      <c r="EX1429" s="14"/>
      <c r="EY1429" s="14"/>
      <c r="EZ1429" s="14"/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/>
      <c r="FK1429" s="14"/>
      <c r="FL1429" s="14"/>
      <c r="FM1429" s="14"/>
      <c r="FN1429" s="14"/>
      <c r="FO1429" s="14"/>
      <c r="FP1429" s="14"/>
      <c r="FQ1429" s="14"/>
      <c r="FR1429" s="14"/>
      <c r="FS1429" s="14"/>
      <c r="FT1429" s="14"/>
      <c r="FU1429" s="14"/>
      <c r="FV1429" s="14"/>
      <c r="FW1429" s="14"/>
      <c r="FX1429" s="14"/>
      <c r="FY1429" s="14"/>
      <c r="FZ1429" s="14"/>
      <c r="GA1429" s="14"/>
      <c r="GB1429" s="14"/>
      <c r="GC1429" s="14"/>
      <c r="GD1429" s="14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</row>
    <row r="1430" spans="1:196" s="286" customFormat="1">
      <c r="A1430" s="1"/>
      <c r="B1430" s="2"/>
      <c r="C1430" s="2"/>
      <c r="D1430" s="2"/>
      <c r="E1430" s="5"/>
      <c r="F1430" s="369"/>
      <c r="G1430" s="369"/>
      <c r="I1430" s="5"/>
      <c r="J1430" s="5"/>
      <c r="K1430" s="295"/>
      <c r="L1430" s="5"/>
      <c r="M1430" s="298"/>
      <c r="N1430" s="5"/>
      <c r="O1430" s="298"/>
      <c r="P1430" s="299"/>
      <c r="Q1430" s="5"/>
      <c r="R1430" s="5"/>
      <c r="S1430" s="5"/>
      <c r="T1430" s="5"/>
      <c r="U1430" s="5"/>
      <c r="V1430" s="5"/>
      <c r="W1430" s="5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/>
      <c r="DA1430" s="14"/>
      <c r="DB1430" s="14"/>
      <c r="DC1430" s="14"/>
      <c r="DD1430" s="14"/>
      <c r="DE1430" s="14"/>
      <c r="DF1430" s="14"/>
      <c r="DG1430" s="14"/>
      <c r="DH1430" s="14"/>
      <c r="DI1430" s="14"/>
      <c r="DJ1430" s="14"/>
      <c r="DK1430" s="14"/>
      <c r="DL1430" s="14"/>
      <c r="DM1430" s="14"/>
      <c r="DN1430" s="14"/>
      <c r="DO1430" s="14"/>
      <c r="DP1430" s="14"/>
      <c r="DQ1430" s="14"/>
      <c r="DR1430" s="14"/>
      <c r="DS1430" s="14"/>
      <c r="DT1430" s="14"/>
      <c r="DU1430" s="14"/>
      <c r="DV1430" s="14"/>
      <c r="DW1430" s="14"/>
      <c r="DX1430" s="14"/>
      <c r="DY1430" s="14"/>
      <c r="DZ1430" s="14"/>
      <c r="EA1430" s="14"/>
      <c r="EB1430" s="14"/>
      <c r="EC1430" s="14"/>
      <c r="ED1430" s="14"/>
      <c r="EE1430" s="14"/>
      <c r="EF1430" s="14"/>
      <c r="EG1430" s="14"/>
      <c r="EH1430" s="14"/>
      <c r="EI1430" s="14"/>
      <c r="EJ1430" s="14"/>
      <c r="EK1430" s="14"/>
      <c r="EL1430" s="14"/>
      <c r="EM1430" s="14"/>
      <c r="EN1430" s="14"/>
      <c r="EO1430" s="14"/>
      <c r="EP1430" s="14"/>
      <c r="EQ1430" s="14"/>
      <c r="ER1430" s="14"/>
      <c r="ES1430" s="14"/>
      <c r="ET1430" s="14"/>
      <c r="EU1430" s="14"/>
      <c r="EV1430" s="14"/>
      <c r="EW1430" s="14"/>
      <c r="EX1430" s="14"/>
      <c r="EY1430" s="14"/>
      <c r="EZ1430" s="14"/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/>
      <c r="FK1430" s="14"/>
      <c r="FL1430" s="14"/>
      <c r="FM1430" s="14"/>
      <c r="FN1430" s="14"/>
      <c r="FO1430" s="14"/>
      <c r="FP1430" s="14"/>
      <c r="FQ1430" s="14"/>
      <c r="FR1430" s="14"/>
      <c r="FS1430" s="14"/>
      <c r="FT1430" s="14"/>
      <c r="FU1430" s="14"/>
      <c r="FV1430" s="14"/>
      <c r="FW1430" s="14"/>
      <c r="FX1430" s="14"/>
      <c r="FY1430" s="14"/>
      <c r="FZ1430" s="14"/>
      <c r="GA1430" s="14"/>
      <c r="GB1430" s="14"/>
      <c r="GC1430" s="14"/>
      <c r="GD1430" s="14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</row>
    <row r="1431" spans="1:196" s="286" customFormat="1">
      <c r="A1431" s="1"/>
      <c r="B1431" s="2"/>
      <c r="C1431" s="2"/>
      <c r="D1431" s="2"/>
      <c r="E1431" s="5"/>
      <c r="F1431" s="369"/>
      <c r="G1431" s="369"/>
      <c r="I1431" s="5"/>
      <c r="J1431" s="5"/>
      <c r="K1431" s="295"/>
      <c r="L1431" s="5"/>
      <c r="M1431" s="298"/>
      <c r="N1431" s="5"/>
      <c r="O1431" s="298"/>
      <c r="P1431" s="299"/>
      <c r="Q1431" s="5"/>
      <c r="R1431" s="5"/>
      <c r="S1431" s="5"/>
      <c r="T1431" s="5"/>
      <c r="U1431" s="5"/>
      <c r="V1431" s="5"/>
      <c r="W1431" s="5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/>
      <c r="DH1431" s="14"/>
      <c r="DI1431" s="14"/>
      <c r="DJ1431" s="14"/>
      <c r="DK1431" s="14"/>
      <c r="DL1431" s="14"/>
      <c r="DM1431" s="14"/>
      <c r="DN1431" s="14"/>
      <c r="DO1431" s="14"/>
      <c r="DP1431" s="14"/>
      <c r="DQ1431" s="14"/>
      <c r="DR1431" s="14"/>
      <c r="DS1431" s="14"/>
      <c r="DT1431" s="14"/>
      <c r="DU1431" s="14"/>
      <c r="DV1431" s="14"/>
      <c r="DW1431" s="14"/>
      <c r="DX1431" s="14"/>
      <c r="DY1431" s="14"/>
      <c r="DZ1431" s="14"/>
      <c r="EA1431" s="14"/>
      <c r="EB1431" s="14"/>
      <c r="EC1431" s="14"/>
      <c r="ED1431" s="14"/>
      <c r="EE1431" s="14"/>
      <c r="EF1431" s="14"/>
      <c r="EG1431" s="14"/>
      <c r="EH1431" s="14"/>
      <c r="EI1431" s="14"/>
      <c r="EJ1431" s="14"/>
      <c r="EK1431" s="14"/>
      <c r="EL1431" s="14"/>
      <c r="EM1431" s="14"/>
      <c r="EN1431" s="14"/>
      <c r="EO1431" s="14"/>
      <c r="EP1431" s="14"/>
      <c r="EQ1431" s="14"/>
      <c r="ER1431" s="14"/>
      <c r="ES1431" s="14"/>
      <c r="ET1431" s="14"/>
      <c r="EU1431" s="14"/>
      <c r="EV1431" s="14"/>
      <c r="EW1431" s="14"/>
      <c r="EX1431" s="14"/>
      <c r="EY1431" s="14"/>
      <c r="EZ1431" s="14"/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/>
      <c r="FK1431" s="14"/>
      <c r="FL1431" s="14"/>
      <c r="FM1431" s="14"/>
      <c r="FN1431" s="14"/>
      <c r="FO1431" s="14"/>
      <c r="FP1431" s="14"/>
      <c r="FQ1431" s="14"/>
      <c r="FR1431" s="14"/>
      <c r="FS1431" s="14"/>
      <c r="FT1431" s="14"/>
      <c r="FU1431" s="14"/>
      <c r="FV1431" s="14"/>
      <c r="FW1431" s="14"/>
      <c r="FX1431" s="14"/>
      <c r="FY1431" s="14"/>
      <c r="FZ1431" s="14"/>
      <c r="GA1431" s="14"/>
      <c r="GB1431" s="14"/>
      <c r="GC1431" s="14"/>
      <c r="GD1431" s="14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</row>
    <row r="1432" spans="1:196" s="286" customFormat="1">
      <c r="A1432" s="1"/>
      <c r="B1432" s="2"/>
      <c r="C1432" s="2"/>
      <c r="D1432" s="2"/>
      <c r="E1432" s="5"/>
      <c r="F1432" s="369"/>
      <c r="G1432" s="369"/>
      <c r="I1432" s="5"/>
      <c r="J1432" s="5"/>
      <c r="K1432" s="295"/>
      <c r="L1432" s="5"/>
      <c r="M1432" s="298"/>
      <c r="N1432" s="5"/>
      <c r="O1432" s="298"/>
      <c r="P1432" s="299"/>
      <c r="Q1432" s="5"/>
      <c r="R1432" s="5"/>
      <c r="S1432" s="5"/>
      <c r="T1432" s="5"/>
      <c r="U1432" s="5"/>
      <c r="V1432" s="5"/>
      <c r="W1432" s="5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  <c r="DA1432" s="14"/>
      <c r="DB1432" s="14"/>
      <c r="DC1432" s="14"/>
      <c r="DD1432" s="14"/>
      <c r="DE1432" s="14"/>
      <c r="DF1432" s="14"/>
      <c r="DG1432" s="14"/>
      <c r="DH1432" s="14"/>
      <c r="DI1432" s="14"/>
      <c r="DJ1432" s="14"/>
      <c r="DK1432" s="14"/>
      <c r="DL1432" s="14"/>
      <c r="DM1432" s="14"/>
      <c r="DN1432" s="14"/>
      <c r="DO1432" s="14"/>
      <c r="DP1432" s="14"/>
      <c r="DQ1432" s="14"/>
      <c r="DR1432" s="14"/>
      <c r="DS1432" s="14"/>
      <c r="DT1432" s="14"/>
      <c r="DU1432" s="14"/>
      <c r="DV1432" s="14"/>
      <c r="DW1432" s="14"/>
      <c r="DX1432" s="14"/>
      <c r="DY1432" s="14"/>
      <c r="DZ1432" s="14"/>
      <c r="EA1432" s="14"/>
      <c r="EB1432" s="14"/>
      <c r="EC1432" s="14"/>
      <c r="ED1432" s="14"/>
      <c r="EE1432" s="14"/>
      <c r="EF1432" s="14"/>
      <c r="EG1432" s="14"/>
      <c r="EH1432" s="14"/>
      <c r="EI1432" s="14"/>
      <c r="EJ1432" s="14"/>
      <c r="EK1432" s="14"/>
      <c r="EL1432" s="14"/>
      <c r="EM1432" s="14"/>
      <c r="EN1432" s="14"/>
      <c r="EO1432" s="14"/>
      <c r="EP1432" s="14"/>
      <c r="EQ1432" s="14"/>
      <c r="ER1432" s="14"/>
      <c r="ES1432" s="14"/>
      <c r="ET1432" s="14"/>
      <c r="EU1432" s="14"/>
      <c r="EV1432" s="14"/>
      <c r="EW1432" s="14"/>
      <c r="EX1432" s="14"/>
      <c r="EY1432" s="14"/>
      <c r="EZ1432" s="14"/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/>
      <c r="FK1432" s="14"/>
      <c r="FL1432" s="14"/>
      <c r="FM1432" s="14"/>
      <c r="FN1432" s="14"/>
      <c r="FO1432" s="14"/>
      <c r="FP1432" s="14"/>
      <c r="FQ1432" s="14"/>
      <c r="FR1432" s="14"/>
      <c r="FS1432" s="14"/>
      <c r="FT1432" s="14"/>
      <c r="FU1432" s="14"/>
      <c r="FV1432" s="14"/>
      <c r="FW1432" s="14"/>
      <c r="FX1432" s="14"/>
      <c r="FY1432" s="14"/>
      <c r="FZ1432" s="14"/>
      <c r="GA1432" s="14"/>
      <c r="GB1432" s="14"/>
      <c r="GC1432" s="14"/>
      <c r="GD1432" s="14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</row>
    <row r="1433" spans="1:196" s="286" customFormat="1">
      <c r="A1433" s="1"/>
      <c r="B1433" s="2"/>
      <c r="C1433" s="2"/>
      <c r="D1433" s="2"/>
      <c r="E1433" s="5"/>
      <c r="F1433" s="369"/>
      <c r="G1433" s="369"/>
      <c r="I1433" s="5"/>
      <c r="J1433" s="5"/>
      <c r="K1433" s="295"/>
      <c r="L1433" s="5"/>
      <c r="M1433" s="298"/>
      <c r="N1433" s="5"/>
      <c r="O1433" s="298"/>
      <c r="P1433" s="299"/>
      <c r="Q1433" s="5"/>
      <c r="R1433" s="5"/>
      <c r="S1433" s="5"/>
      <c r="T1433" s="5"/>
      <c r="U1433" s="5"/>
      <c r="V1433" s="5"/>
      <c r="W1433" s="5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  <c r="DA1433" s="14"/>
      <c r="DB1433" s="14"/>
      <c r="DC1433" s="14"/>
      <c r="DD1433" s="14"/>
      <c r="DE1433" s="14"/>
      <c r="DF1433" s="14"/>
      <c r="DG1433" s="14"/>
      <c r="DH1433" s="14"/>
      <c r="DI1433" s="14"/>
      <c r="DJ1433" s="14"/>
      <c r="DK1433" s="14"/>
      <c r="DL1433" s="14"/>
      <c r="DM1433" s="14"/>
      <c r="DN1433" s="14"/>
      <c r="DO1433" s="14"/>
      <c r="DP1433" s="14"/>
      <c r="DQ1433" s="14"/>
      <c r="DR1433" s="14"/>
      <c r="DS1433" s="14"/>
      <c r="DT1433" s="14"/>
      <c r="DU1433" s="14"/>
      <c r="DV1433" s="14"/>
      <c r="DW1433" s="14"/>
      <c r="DX1433" s="14"/>
      <c r="DY1433" s="14"/>
      <c r="DZ1433" s="14"/>
      <c r="EA1433" s="14"/>
      <c r="EB1433" s="14"/>
      <c r="EC1433" s="14"/>
      <c r="ED1433" s="14"/>
      <c r="EE1433" s="14"/>
      <c r="EF1433" s="14"/>
      <c r="EG1433" s="14"/>
      <c r="EH1433" s="14"/>
      <c r="EI1433" s="14"/>
      <c r="EJ1433" s="14"/>
      <c r="EK1433" s="14"/>
      <c r="EL1433" s="14"/>
      <c r="EM1433" s="14"/>
      <c r="EN1433" s="14"/>
      <c r="EO1433" s="14"/>
      <c r="EP1433" s="14"/>
      <c r="EQ1433" s="14"/>
      <c r="ER1433" s="14"/>
      <c r="ES1433" s="14"/>
      <c r="ET1433" s="14"/>
      <c r="EU1433" s="14"/>
      <c r="EV1433" s="14"/>
      <c r="EW1433" s="14"/>
      <c r="EX1433" s="14"/>
      <c r="EY1433" s="14"/>
      <c r="EZ1433" s="14"/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/>
      <c r="FK1433" s="14"/>
      <c r="FL1433" s="14"/>
      <c r="FM1433" s="14"/>
      <c r="FN1433" s="14"/>
      <c r="FO1433" s="14"/>
      <c r="FP1433" s="14"/>
      <c r="FQ1433" s="14"/>
      <c r="FR1433" s="14"/>
      <c r="FS1433" s="14"/>
      <c r="FT1433" s="14"/>
      <c r="FU1433" s="14"/>
      <c r="FV1433" s="14"/>
      <c r="FW1433" s="14"/>
      <c r="FX1433" s="14"/>
      <c r="FY1433" s="14"/>
      <c r="FZ1433" s="14"/>
      <c r="GA1433" s="14"/>
      <c r="GB1433" s="14"/>
      <c r="GC1433" s="14"/>
      <c r="GD1433" s="14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</row>
    <row r="1434" spans="1:196" s="286" customFormat="1">
      <c r="A1434" s="1"/>
      <c r="B1434" s="2"/>
      <c r="C1434" s="2"/>
      <c r="D1434" s="2"/>
      <c r="E1434" s="5"/>
      <c r="F1434" s="369"/>
      <c r="G1434" s="369"/>
      <c r="I1434" s="5"/>
      <c r="J1434" s="5"/>
      <c r="K1434" s="295"/>
      <c r="L1434" s="5"/>
      <c r="M1434" s="298"/>
      <c r="N1434" s="5"/>
      <c r="O1434" s="298"/>
      <c r="P1434" s="299"/>
      <c r="Q1434" s="5"/>
      <c r="R1434" s="5"/>
      <c r="S1434" s="5"/>
      <c r="T1434" s="5"/>
      <c r="U1434" s="5"/>
      <c r="V1434" s="5"/>
      <c r="W1434" s="5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  <c r="DA1434" s="14"/>
      <c r="DB1434" s="14"/>
      <c r="DC1434" s="14"/>
      <c r="DD1434" s="14"/>
      <c r="DE1434" s="14"/>
      <c r="DF1434" s="14"/>
      <c r="DG1434" s="14"/>
      <c r="DH1434" s="14"/>
      <c r="DI1434" s="14"/>
      <c r="DJ1434" s="14"/>
      <c r="DK1434" s="14"/>
      <c r="DL1434" s="14"/>
      <c r="DM1434" s="14"/>
      <c r="DN1434" s="14"/>
      <c r="DO1434" s="14"/>
      <c r="DP1434" s="14"/>
      <c r="DQ1434" s="14"/>
      <c r="DR1434" s="14"/>
      <c r="DS1434" s="14"/>
      <c r="DT1434" s="14"/>
      <c r="DU1434" s="14"/>
      <c r="DV1434" s="14"/>
      <c r="DW1434" s="14"/>
      <c r="DX1434" s="14"/>
      <c r="DY1434" s="14"/>
      <c r="DZ1434" s="14"/>
      <c r="EA1434" s="14"/>
      <c r="EB1434" s="14"/>
      <c r="EC1434" s="14"/>
      <c r="ED1434" s="14"/>
      <c r="EE1434" s="14"/>
      <c r="EF1434" s="14"/>
      <c r="EG1434" s="14"/>
      <c r="EH1434" s="14"/>
      <c r="EI1434" s="14"/>
      <c r="EJ1434" s="14"/>
      <c r="EK1434" s="14"/>
      <c r="EL1434" s="14"/>
      <c r="EM1434" s="14"/>
      <c r="EN1434" s="14"/>
      <c r="EO1434" s="14"/>
      <c r="EP1434" s="14"/>
      <c r="EQ1434" s="14"/>
      <c r="ER1434" s="14"/>
      <c r="ES1434" s="14"/>
      <c r="ET1434" s="14"/>
      <c r="EU1434" s="14"/>
      <c r="EV1434" s="14"/>
      <c r="EW1434" s="14"/>
      <c r="EX1434" s="14"/>
      <c r="EY1434" s="14"/>
      <c r="EZ1434" s="14"/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/>
      <c r="FK1434" s="14"/>
      <c r="FL1434" s="14"/>
      <c r="FM1434" s="14"/>
      <c r="FN1434" s="14"/>
      <c r="FO1434" s="14"/>
      <c r="FP1434" s="14"/>
      <c r="FQ1434" s="14"/>
      <c r="FR1434" s="14"/>
      <c r="FS1434" s="14"/>
      <c r="FT1434" s="14"/>
      <c r="FU1434" s="14"/>
      <c r="FV1434" s="14"/>
      <c r="FW1434" s="14"/>
      <c r="FX1434" s="14"/>
      <c r="FY1434" s="14"/>
      <c r="FZ1434" s="14"/>
      <c r="GA1434" s="14"/>
      <c r="GB1434" s="14"/>
      <c r="GC1434" s="14"/>
      <c r="GD1434" s="14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</row>
    <row r="1435" spans="1:196" s="286" customFormat="1">
      <c r="A1435" s="1"/>
      <c r="B1435" s="2"/>
      <c r="C1435" s="2"/>
      <c r="D1435" s="2"/>
      <c r="E1435" s="5"/>
      <c r="F1435" s="369"/>
      <c r="G1435" s="369"/>
      <c r="I1435" s="5"/>
      <c r="J1435" s="5"/>
      <c r="K1435" s="295"/>
      <c r="L1435" s="5"/>
      <c r="M1435" s="298"/>
      <c r="N1435" s="5"/>
      <c r="O1435" s="298"/>
      <c r="P1435" s="299"/>
      <c r="Q1435" s="5"/>
      <c r="R1435" s="5"/>
      <c r="S1435" s="5"/>
      <c r="T1435" s="5"/>
      <c r="U1435" s="5"/>
      <c r="V1435" s="5"/>
      <c r="W1435" s="5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/>
      <c r="DC1435" s="14"/>
      <c r="DD1435" s="14"/>
      <c r="DE1435" s="14"/>
      <c r="DF1435" s="14"/>
      <c r="DG1435" s="14"/>
      <c r="DH1435" s="14"/>
      <c r="DI1435" s="14"/>
      <c r="DJ1435" s="14"/>
      <c r="DK1435" s="14"/>
      <c r="DL1435" s="14"/>
      <c r="DM1435" s="14"/>
      <c r="DN1435" s="14"/>
      <c r="DO1435" s="14"/>
      <c r="DP1435" s="14"/>
      <c r="DQ1435" s="14"/>
      <c r="DR1435" s="14"/>
      <c r="DS1435" s="14"/>
      <c r="DT1435" s="14"/>
      <c r="DU1435" s="14"/>
      <c r="DV1435" s="14"/>
      <c r="DW1435" s="14"/>
      <c r="DX1435" s="14"/>
      <c r="DY1435" s="14"/>
      <c r="DZ1435" s="14"/>
      <c r="EA1435" s="14"/>
      <c r="EB1435" s="14"/>
      <c r="EC1435" s="14"/>
      <c r="ED1435" s="14"/>
      <c r="EE1435" s="14"/>
      <c r="EF1435" s="14"/>
      <c r="EG1435" s="14"/>
      <c r="EH1435" s="14"/>
      <c r="EI1435" s="14"/>
      <c r="EJ1435" s="14"/>
      <c r="EK1435" s="14"/>
      <c r="EL1435" s="14"/>
      <c r="EM1435" s="14"/>
      <c r="EN1435" s="14"/>
      <c r="EO1435" s="14"/>
      <c r="EP1435" s="14"/>
      <c r="EQ1435" s="14"/>
      <c r="ER1435" s="14"/>
      <c r="ES1435" s="14"/>
      <c r="ET1435" s="14"/>
      <c r="EU1435" s="14"/>
      <c r="EV1435" s="14"/>
      <c r="EW1435" s="14"/>
      <c r="EX1435" s="14"/>
      <c r="EY1435" s="14"/>
      <c r="EZ1435" s="14"/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/>
      <c r="FK1435" s="14"/>
      <c r="FL1435" s="14"/>
      <c r="FM1435" s="14"/>
      <c r="FN1435" s="14"/>
      <c r="FO1435" s="14"/>
      <c r="FP1435" s="14"/>
      <c r="FQ1435" s="14"/>
      <c r="FR1435" s="14"/>
      <c r="FS1435" s="14"/>
      <c r="FT1435" s="14"/>
      <c r="FU1435" s="14"/>
      <c r="FV1435" s="14"/>
      <c r="FW1435" s="14"/>
      <c r="FX1435" s="14"/>
      <c r="FY1435" s="14"/>
      <c r="FZ1435" s="14"/>
      <c r="GA1435" s="14"/>
      <c r="GB1435" s="14"/>
      <c r="GC1435" s="14"/>
      <c r="GD1435" s="14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</row>
    <row r="1436" spans="1:196" s="286" customFormat="1">
      <c r="A1436" s="1"/>
      <c r="B1436" s="2"/>
      <c r="C1436" s="2"/>
      <c r="D1436" s="2"/>
      <c r="E1436" s="5"/>
      <c r="F1436" s="369"/>
      <c r="G1436" s="369"/>
      <c r="I1436" s="5"/>
      <c r="J1436" s="5"/>
      <c r="K1436" s="295"/>
      <c r="L1436" s="5"/>
      <c r="M1436" s="298"/>
      <c r="N1436" s="5"/>
      <c r="O1436" s="298"/>
      <c r="P1436" s="299"/>
      <c r="Q1436" s="5"/>
      <c r="R1436" s="5"/>
      <c r="S1436" s="5"/>
      <c r="T1436" s="5"/>
      <c r="U1436" s="5"/>
      <c r="V1436" s="5"/>
      <c r="W1436" s="5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  <c r="DA1436" s="14"/>
      <c r="DB1436" s="14"/>
      <c r="DC1436" s="14"/>
      <c r="DD1436" s="14"/>
      <c r="DE1436" s="14"/>
      <c r="DF1436" s="14"/>
      <c r="DG1436" s="14"/>
      <c r="DH1436" s="14"/>
      <c r="DI1436" s="14"/>
      <c r="DJ1436" s="14"/>
      <c r="DK1436" s="14"/>
      <c r="DL1436" s="14"/>
      <c r="DM1436" s="14"/>
      <c r="DN1436" s="14"/>
      <c r="DO1436" s="14"/>
      <c r="DP1436" s="14"/>
      <c r="DQ1436" s="14"/>
      <c r="DR1436" s="14"/>
      <c r="DS1436" s="14"/>
      <c r="DT1436" s="14"/>
      <c r="DU1436" s="14"/>
      <c r="DV1436" s="14"/>
      <c r="DW1436" s="14"/>
      <c r="DX1436" s="14"/>
      <c r="DY1436" s="14"/>
      <c r="DZ1436" s="14"/>
      <c r="EA1436" s="14"/>
      <c r="EB1436" s="14"/>
      <c r="EC1436" s="14"/>
      <c r="ED1436" s="14"/>
      <c r="EE1436" s="14"/>
      <c r="EF1436" s="14"/>
      <c r="EG1436" s="14"/>
      <c r="EH1436" s="14"/>
      <c r="EI1436" s="14"/>
      <c r="EJ1436" s="14"/>
      <c r="EK1436" s="14"/>
      <c r="EL1436" s="14"/>
      <c r="EM1436" s="14"/>
      <c r="EN1436" s="14"/>
      <c r="EO1436" s="14"/>
      <c r="EP1436" s="14"/>
      <c r="EQ1436" s="14"/>
      <c r="ER1436" s="14"/>
      <c r="ES1436" s="14"/>
      <c r="ET1436" s="14"/>
      <c r="EU1436" s="14"/>
      <c r="EV1436" s="14"/>
      <c r="EW1436" s="14"/>
      <c r="EX1436" s="14"/>
      <c r="EY1436" s="14"/>
      <c r="EZ1436" s="14"/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/>
      <c r="FK1436" s="14"/>
      <c r="FL1436" s="14"/>
      <c r="FM1436" s="14"/>
      <c r="FN1436" s="14"/>
      <c r="FO1436" s="14"/>
      <c r="FP1436" s="14"/>
      <c r="FQ1436" s="14"/>
      <c r="FR1436" s="14"/>
      <c r="FS1436" s="14"/>
      <c r="FT1436" s="14"/>
      <c r="FU1436" s="14"/>
      <c r="FV1436" s="14"/>
      <c r="FW1436" s="14"/>
      <c r="FX1436" s="14"/>
      <c r="FY1436" s="14"/>
      <c r="FZ1436" s="14"/>
      <c r="GA1436" s="14"/>
      <c r="GB1436" s="14"/>
      <c r="GC1436" s="14"/>
      <c r="GD1436" s="14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</row>
    <row r="1437" spans="1:196" s="286" customFormat="1">
      <c r="A1437" s="1"/>
      <c r="B1437" s="2"/>
      <c r="C1437" s="2"/>
      <c r="D1437" s="2"/>
      <c r="E1437" s="5"/>
      <c r="F1437" s="369"/>
      <c r="G1437" s="369"/>
      <c r="I1437" s="5"/>
      <c r="J1437" s="5"/>
      <c r="K1437" s="295"/>
      <c r="L1437" s="5"/>
      <c r="M1437" s="298"/>
      <c r="N1437" s="5"/>
      <c r="O1437" s="298"/>
      <c r="P1437" s="299"/>
      <c r="Q1437" s="5"/>
      <c r="R1437" s="5"/>
      <c r="S1437" s="5"/>
      <c r="T1437" s="5"/>
      <c r="U1437" s="5"/>
      <c r="V1437" s="5"/>
      <c r="W1437" s="5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  <c r="DA1437" s="14"/>
      <c r="DB1437" s="14"/>
      <c r="DC1437" s="14"/>
      <c r="DD1437" s="14"/>
      <c r="DE1437" s="14"/>
      <c r="DF1437" s="14"/>
      <c r="DG1437" s="14"/>
      <c r="DH1437" s="14"/>
      <c r="DI1437" s="14"/>
      <c r="DJ1437" s="14"/>
      <c r="DK1437" s="14"/>
      <c r="DL1437" s="14"/>
      <c r="DM1437" s="14"/>
      <c r="DN1437" s="14"/>
      <c r="DO1437" s="14"/>
      <c r="DP1437" s="14"/>
      <c r="DQ1437" s="14"/>
      <c r="DR1437" s="14"/>
      <c r="DS1437" s="14"/>
      <c r="DT1437" s="14"/>
      <c r="DU1437" s="14"/>
      <c r="DV1437" s="14"/>
      <c r="DW1437" s="14"/>
      <c r="DX1437" s="14"/>
      <c r="DY1437" s="14"/>
      <c r="DZ1437" s="14"/>
      <c r="EA1437" s="14"/>
      <c r="EB1437" s="14"/>
      <c r="EC1437" s="14"/>
      <c r="ED1437" s="14"/>
      <c r="EE1437" s="14"/>
      <c r="EF1437" s="14"/>
      <c r="EG1437" s="14"/>
      <c r="EH1437" s="14"/>
      <c r="EI1437" s="14"/>
      <c r="EJ1437" s="14"/>
      <c r="EK1437" s="14"/>
      <c r="EL1437" s="14"/>
      <c r="EM1437" s="14"/>
      <c r="EN1437" s="14"/>
      <c r="EO1437" s="14"/>
      <c r="EP1437" s="14"/>
      <c r="EQ1437" s="14"/>
      <c r="ER1437" s="14"/>
      <c r="ES1437" s="14"/>
      <c r="ET1437" s="14"/>
      <c r="EU1437" s="14"/>
      <c r="EV1437" s="14"/>
      <c r="EW1437" s="14"/>
      <c r="EX1437" s="14"/>
      <c r="EY1437" s="14"/>
      <c r="EZ1437" s="14"/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/>
      <c r="FK1437" s="14"/>
      <c r="FL1437" s="14"/>
      <c r="FM1437" s="14"/>
      <c r="FN1437" s="14"/>
      <c r="FO1437" s="14"/>
      <c r="FP1437" s="14"/>
      <c r="FQ1437" s="14"/>
      <c r="FR1437" s="14"/>
      <c r="FS1437" s="14"/>
      <c r="FT1437" s="14"/>
      <c r="FU1437" s="14"/>
      <c r="FV1437" s="14"/>
      <c r="FW1437" s="14"/>
      <c r="FX1437" s="14"/>
      <c r="FY1437" s="14"/>
      <c r="FZ1437" s="14"/>
      <c r="GA1437" s="14"/>
      <c r="GB1437" s="14"/>
      <c r="GC1437" s="14"/>
      <c r="GD1437" s="14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</row>
    <row r="1438" spans="1:196" s="286" customFormat="1">
      <c r="A1438" s="1"/>
      <c r="B1438" s="2"/>
      <c r="C1438" s="2"/>
      <c r="D1438" s="2"/>
      <c r="E1438" s="5"/>
      <c r="F1438" s="369"/>
      <c r="G1438" s="369"/>
      <c r="I1438" s="5"/>
      <c r="J1438" s="5"/>
      <c r="K1438" s="295"/>
      <c r="L1438" s="5"/>
      <c r="M1438" s="298"/>
      <c r="N1438" s="5"/>
      <c r="O1438" s="298"/>
      <c r="P1438" s="299"/>
      <c r="Q1438" s="5"/>
      <c r="R1438" s="5"/>
      <c r="S1438" s="5"/>
      <c r="T1438" s="5"/>
      <c r="U1438" s="5"/>
      <c r="V1438" s="5"/>
      <c r="W1438" s="5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/>
      <c r="DH1438" s="14"/>
      <c r="DI1438" s="14"/>
      <c r="DJ1438" s="14"/>
      <c r="DK1438" s="14"/>
      <c r="DL1438" s="14"/>
      <c r="DM1438" s="14"/>
      <c r="DN1438" s="14"/>
      <c r="DO1438" s="14"/>
      <c r="DP1438" s="14"/>
      <c r="DQ1438" s="14"/>
      <c r="DR1438" s="14"/>
      <c r="DS1438" s="14"/>
      <c r="DT1438" s="14"/>
      <c r="DU1438" s="14"/>
      <c r="DV1438" s="14"/>
      <c r="DW1438" s="14"/>
      <c r="DX1438" s="14"/>
      <c r="DY1438" s="14"/>
      <c r="DZ1438" s="14"/>
      <c r="EA1438" s="14"/>
      <c r="EB1438" s="14"/>
      <c r="EC1438" s="14"/>
      <c r="ED1438" s="14"/>
      <c r="EE1438" s="14"/>
      <c r="EF1438" s="14"/>
      <c r="EG1438" s="14"/>
      <c r="EH1438" s="14"/>
      <c r="EI1438" s="14"/>
      <c r="EJ1438" s="14"/>
      <c r="EK1438" s="14"/>
      <c r="EL1438" s="14"/>
      <c r="EM1438" s="14"/>
      <c r="EN1438" s="14"/>
      <c r="EO1438" s="14"/>
      <c r="EP1438" s="14"/>
      <c r="EQ1438" s="14"/>
      <c r="ER1438" s="14"/>
      <c r="ES1438" s="14"/>
      <c r="ET1438" s="14"/>
      <c r="EU1438" s="14"/>
      <c r="EV1438" s="14"/>
      <c r="EW1438" s="14"/>
      <c r="EX1438" s="14"/>
      <c r="EY1438" s="14"/>
      <c r="EZ1438" s="14"/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/>
      <c r="FK1438" s="14"/>
      <c r="FL1438" s="14"/>
      <c r="FM1438" s="14"/>
      <c r="FN1438" s="14"/>
      <c r="FO1438" s="14"/>
      <c r="FP1438" s="14"/>
      <c r="FQ1438" s="14"/>
      <c r="FR1438" s="14"/>
      <c r="FS1438" s="14"/>
      <c r="FT1438" s="14"/>
      <c r="FU1438" s="14"/>
      <c r="FV1438" s="14"/>
      <c r="FW1438" s="14"/>
      <c r="FX1438" s="14"/>
      <c r="FY1438" s="14"/>
      <c r="FZ1438" s="14"/>
      <c r="GA1438" s="14"/>
      <c r="GB1438" s="14"/>
      <c r="GC1438" s="14"/>
      <c r="GD1438" s="14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</row>
    <row r="1439" spans="1:196" s="286" customFormat="1">
      <c r="A1439" s="1"/>
      <c r="B1439" s="2"/>
      <c r="C1439" s="2"/>
      <c r="D1439" s="2"/>
      <c r="E1439" s="5"/>
      <c r="F1439" s="369"/>
      <c r="G1439" s="369"/>
      <c r="I1439" s="5"/>
      <c r="J1439" s="5"/>
      <c r="K1439" s="295"/>
      <c r="L1439" s="5"/>
      <c r="M1439" s="298"/>
      <c r="N1439" s="5"/>
      <c r="O1439" s="298"/>
      <c r="P1439" s="299"/>
      <c r="Q1439" s="5"/>
      <c r="R1439" s="5"/>
      <c r="S1439" s="5"/>
      <c r="T1439" s="5"/>
      <c r="U1439" s="5"/>
      <c r="V1439" s="5"/>
      <c r="W1439" s="5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/>
      <c r="DH1439" s="14"/>
      <c r="DI1439" s="14"/>
      <c r="DJ1439" s="14"/>
      <c r="DK1439" s="14"/>
      <c r="DL1439" s="14"/>
      <c r="DM1439" s="14"/>
      <c r="DN1439" s="14"/>
      <c r="DO1439" s="14"/>
      <c r="DP1439" s="14"/>
      <c r="DQ1439" s="14"/>
      <c r="DR1439" s="14"/>
      <c r="DS1439" s="14"/>
      <c r="DT1439" s="14"/>
      <c r="DU1439" s="14"/>
      <c r="DV1439" s="14"/>
      <c r="DW1439" s="14"/>
      <c r="DX1439" s="14"/>
      <c r="DY1439" s="14"/>
      <c r="DZ1439" s="14"/>
      <c r="EA1439" s="14"/>
      <c r="EB1439" s="14"/>
      <c r="EC1439" s="14"/>
      <c r="ED1439" s="14"/>
      <c r="EE1439" s="14"/>
      <c r="EF1439" s="14"/>
      <c r="EG1439" s="14"/>
      <c r="EH1439" s="14"/>
      <c r="EI1439" s="14"/>
      <c r="EJ1439" s="14"/>
      <c r="EK1439" s="14"/>
      <c r="EL1439" s="14"/>
      <c r="EM1439" s="14"/>
      <c r="EN1439" s="14"/>
      <c r="EO1439" s="14"/>
      <c r="EP1439" s="14"/>
      <c r="EQ1439" s="14"/>
      <c r="ER1439" s="14"/>
      <c r="ES1439" s="14"/>
      <c r="ET1439" s="14"/>
      <c r="EU1439" s="14"/>
      <c r="EV1439" s="14"/>
      <c r="EW1439" s="14"/>
      <c r="EX1439" s="14"/>
      <c r="EY1439" s="14"/>
      <c r="EZ1439" s="14"/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/>
      <c r="FK1439" s="14"/>
      <c r="FL1439" s="14"/>
      <c r="FM1439" s="14"/>
      <c r="FN1439" s="14"/>
      <c r="FO1439" s="14"/>
      <c r="FP1439" s="14"/>
      <c r="FQ1439" s="14"/>
      <c r="FR1439" s="14"/>
      <c r="FS1439" s="14"/>
      <c r="FT1439" s="14"/>
      <c r="FU1439" s="14"/>
      <c r="FV1439" s="14"/>
      <c r="FW1439" s="14"/>
      <c r="FX1439" s="14"/>
      <c r="FY1439" s="14"/>
      <c r="FZ1439" s="14"/>
      <c r="GA1439" s="14"/>
      <c r="GB1439" s="14"/>
      <c r="GC1439" s="14"/>
      <c r="GD1439" s="14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</row>
    <row r="1440" spans="1:196" s="286" customFormat="1">
      <c r="A1440" s="1"/>
      <c r="B1440" s="2"/>
      <c r="C1440" s="2"/>
      <c r="D1440" s="2"/>
      <c r="E1440" s="5"/>
      <c r="F1440" s="369"/>
      <c r="G1440" s="369"/>
      <c r="I1440" s="5"/>
      <c r="J1440" s="5"/>
      <c r="K1440" s="295"/>
      <c r="L1440" s="5"/>
      <c r="M1440" s="298"/>
      <c r="N1440" s="5"/>
      <c r="O1440" s="298"/>
      <c r="P1440" s="299"/>
      <c r="Q1440" s="5"/>
      <c r="R1440" s="5"/>
      <c r="S1440" s="5"/>
      <c r="T1440" s="5"/>
      <c r="U1440" s="5"/>
      <c r="V1440" s="5"/>
      <c r="W1440" s="5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  <c r="CZ1440" s="14"/>
      <c r="DA1440" s="14"/>
      <c r="DB1440" s="14"/>
      <c r="DC1440" s="14"/>
      <c r="DD1440" s="14"/>
      <c r="DE1440" s="14"/>
      <c r="DF1440" s="14"/>
      <c r="DG1440" s="14"/>
      <c r="DH1440" s="14"/>
      <c r="DI1440" s="14"/>
      <c r="DJ1440" s="14"/>
      <c r="DK1440" s="14"/>
      <c r="DL1440" s="14"/>
      <c r="DM1440" s="14"/>
      <c r="DN1440" s="14"/>
      <c r="DO1440" s="14"/>
      <c r="DP1440" s="14"/>
      <c r="DQ1440" s="14"/>
      <c r="DR1440" s="14"/>
      <c r="DS1440" s="14"/>
      <c r="DT1440" s="14"/>
      <c r="DU1440" s="14"/>
      <c r="DV1440" s="14"/>
      <c r="DW1440" s="14"/>
      <c r="DX1440" s="14"/>
      <c r="DY1440" s="14"/>
      <c r="DZ1440" s="14"/>
      <c r="EA1440" s="14"/>
      <c r="EB1440" s="14"/>
      <c r="EC1440" s="14"/>
      <c r="ED1440" s="14"/>
      <c r="EE1440" s="14"/>
      <c r="EF1440" s="14"/>
      <c r="EG1440" s="14"/>
      <c r="EH1440" s="14"/>
      <c r="EI1440" s="14"/>
      <c r="EJ1440" s="14"/>
      <c r="EK1440" s="14"/>
      <c r="EL1440" s="14"/>
      <c r="EM1440" s="14"/>
      <c r="EN1440" s="14"/>
      <c r="EO1440" s="14"/>
      <c r="EP1440" s="14"/>
      <c r="EQ1440" s="14"/>
      <c r="ER1440" s="14"/>
      <c r="ES1440" s="14"/>
      <c r="ET1440" s="14"/>
      <c r="EU1440" s="14"/>
      <c r="EV1440" s="14"/>
      <c r="EW1440" s="14"/>
      <c r="EX1440" s="14"/>
      <c r="EY1440" s="14"/>
      <c r="EZ1440" s="14"/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/>
      <c r="FK1440" s="14"/>
      <c r="FL1440" s="14"/>
      <c r="FM1440" s="14"/>
      <c r="FN1440" s="14"/>
      <c r="FO1440" s="14"/>
      <c r="FP1440" s="14"/>
      <c r="FQ1440" s="14"/>
      <c r="FR1440" s="14"/>
      <c r="FS1440" s="14"/>
      <c r="FT1440" s="14"/>
      <c r="FU1440" s="14"/>
      <c r="FV1440" s="14"/>
      <c r="FW1440" s="14"/>
      <c r="FX1440" s="14"/>
      <c r="FY1440" s="14"/>
      <c r="FZ1440" s="14"/>
      <c r="GA1440" s="14"/>
      <c r="GB1440" s="14"/>
      <c r="GC1440" s="14"/>
      <c r="GD1440" s="14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</row>
    <row r="1441" spans="1:196" s="286" customFormat="1">
      <c r="A1441" s="1"/>
      <c r="B1441" s="2"/>
      <c r="C1441" s="2"/>
      <c r="D1441" s="2"/>
      <c r="E1441" s="5"/>
      <c r="F1441" s="369"/>
      <c r="G1441" s="369"/>
      <c r="I1441" s="5"/>
      <c r="J1441" s="5"/>
      <c r="K1441" s="295"/>
      <c r="L1441" s="5"/>
      <c r="M1441" s="298"/>
      <c r="N1441" s="5"/>
      <c r="O1441" s="298"/>
      <c r="P1441" s="299"/>
      <c r="Q1441" s="5"/>
      <c r="R1441" s="5"/>
      <c r="S1441" s="5"/>
      <c r="T1441" s="5"/>
      <c r="U1441" s="5"/>
      <c r="V1441" s="5"/>
      <c r="W1441" s="5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  <c r="CZ1441" s="14"/>
      <c r="DA1441" s="14"/>
      <c r="DB1441" s="14"/>
      <c r="DC1441" s="14"/>
      <c r="DD1441" s="14"/>
      <c r="DE1441" s="14"/>
      <c r="DF1441" s="14"/>
      <c r="DG1441" s="14"/>
      <c r="DH1441" s="14"/>
      <c r="DI1441" s="14"/>
      <c r="DJ1441" s="14"/>
      <c r="DK1441" s="14"/>
      <c r="DL1441" s="14"/>
      <c r="DM1441" s="14"/>
      <c r="DN1441" s="14"/>
      <c r="DO1441" s="14"/>
      <c r="DP1441" s="14"/>
      <c r="DQ1441" s="14"/>
      <c r="DR1441" s="14"/>
      <c r="DS1441" s="14"/>
      <c r="DT1441" s="14"/>
      <c r="DU1441" s="14"/>
      <c r="DV1441" s="14"/>
      <c r="DW1441" s="14"/>
      <c r="DX1441" s="14"/>
      <c r="DY1441" s="14"/>
      <c r="DZ1441" s="14"/>
      <c r="EA1441" s="14"/>
      <c r="EB1441" s="14"/>
      <c r="EC1441" s="14"/>
      <c r="ED1441" s="14"/>
      <c r="EE1441" s="14"/>
      <c r="EF1441" s="14"/>
      <c r="EG1441" s="14"/>
      <c r="EH1441" s="14"/>
      <c r="EI1441" s="14"/>
      <c r="EJ1441" s="14"/>
      <c r="EK1441" s="14"/>
      <c r="EL1441" s="14"/>
      <c r="EM1441" s="14"/>
      <c r="EN1441" s="14"/>
      <c r="EO1441" s="14"/>
      <c r="EP1441" s="14"/>
      <c r="EQ1441" s="14"/>
      <c r="ER1441" s="14"/>
      <c r="ES1441" s="14"/>
      <c r="ET1441" s="14"/>
      <c r="EU1441" s="14"/>
      <c r="EV1441" s="14"/>
      <c r="EW1441" s="14"/>
      <c r="EX1441" s="14"/>
      <c r="EY1441" s="14"/>
      <c r="EZ1441" s="14"/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/>
      <c r="FK1441" s="14"/>
      <c r="FL1441" s="14"/>
      <c r="FM1441" s="14"/>
      <c r="FN1441" s="14"/>
      <c r="FO1441" s="14"/>
      <c r="FP1441" s="14"/>
      <c r="FQ1441" s="14"/>
      <c r="FR1441" s="14"/>
      <c r="FS1441" s="14"/>
      <c r="FT1441" s="14"/>
      <c r="FU1441" s="14"/>
      <c r="FV1441" s="14"/>
      <c r="FW1441" s="14"/>
      <c r="FX1441" s="14"/>
      <c r="FY1441" s="14"/>
      <c r="FZ1441" s="14"/>
      <c r="GA1441" s="14"/>
      <c r="GB1441" s="14"/>
      <c r="GC1441" s="14"/>
      <c r="GD1441" s="14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</row>
    <row r="1442" spans="1:196" s="286" customFormat="1">
      <c r="A1442" s="1"/>
      <c r="B1442" s="2"/>
      <c r="C1442" s="2"/>
      <c r="D1442" s="2"/>
      <c r="E1442" s="5"/>
      <c r="F1442" s="369"/>
      <c r="G1442" s="369"/>
      <c r="I1442" s="5"/>
      <c r="J1442" s="5"/>
      <c r="K1442" s="295"/>
      <c r="L1442" s="5"/>
      <c r="M1442" s="298"/>
      <c r="N1442" s="5"/>
      <c r="O1442" s="298"/>
      <c r="P1442" s="299"/>
      <c r="Q1442" s="5"/>
      <c r="R1442" s="5"/>
      <c r="S1442" s="5"/>
      <c r="T1442" s="5"/>
      <c r="U1442" s="5"/>
      <c r="V1442" s="5"/>
      <c r="W1442" s="5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  <c r="CZ1442" s="14"/>
      <c r="DA1442" s="14"/>
      <c r="DB1442" s="14"/>
      <c r="DC1442" s="14"/>
      <c r="DD1442" s="14"/>
      <c r="DE1442" s="14"/>
      <c r="DF1442" s="14"/>
      <c r="DG1442" s="14"/>
      <c r="DH1442" s="14"/>
      <c r="DI1442" s="14"/>
      <c r="DJ1442" s="14"/>
      <c r="DK1442" s="14"/>
      <c r="DL1442" s="14"/>
      <c r="DM1442" s="14"/>
      <c r="DN1442" s="14"/>
      <c r="DO1442" s="14"/>
      <c r="DP1442" s="14"/>
      <c r="DQ1442" s="14"/>
      <c r="DR1442" s="14"/>
      <c r="DS1442" s="14"/>
      <c r="DT1442" s="14"/>
      <c r="DU1442" s="14"/>
      <c r="DV1442" s="14"/>
      <c r="DW1442" s="14"/>
      <c r="DX1442" s="14"/>
      <c r="DY1442" s="14"/>
      <c r="DZ1442" s="14"/>
      <c r="EA1442" s="14"/>
      <c r="EB1442" s="14"/>
      <c r="EC1442" s="14"/>
      <c r="ED1442" s="14"/>
      <c r="EE1442" s="14"/>
      <c r="EF1442" s="14"/>
      <c r="EG1442" s="14"/>
      <c r="EH1442" s="14"/>
      <c r="EI1442" s="14"/>
      <c r="EJ1442" s="14"/>
      <c r="EK1442" s="14"/>
      <c r="EL1442" s="14"/>
      <c r="EM1442" s="14"/>
      <c r="EN1442" s="14"/>
      <c r="EO1442" s="14"/>
      <c r="EP1442" s="14"/>
      <c r="EQ1442" s="14"/>
      <c r="ER1442" s="14"/>
      <c r="ES1442" s="14"/>
      <c r="ET1442" s="14"/>
      <c r="EU1442" s="14"/>
      <c r="EV1442" s="14"/>
      <c r="EW1442" s="14"/>
      <c r="EX1442" s="14"/>
      <c r="EY1442" s="14"/>
      <c r="EZ1442" s="14"/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/>
      <c r="FK1442" s="14"/>
      <c r="FL1442" s="14"/>
      <c r="FM1442" s="14"/>
      <c r="FN1442" s="14"/>
      <c r="FO1442" s="14"/>
      <c r="FP1442" s="14"/>
      <c r="FQ1442" s="14"/>
      <c r="FR1442" s="14"/>
      <c r="FS1442" s="14"/>
      <c r="FT1442" s="14"/>
      <c r="FU1442" s="14"/>
      <c r="FV1442" s="14"/>
      <c r="FW1442" s="14"/>
      <c r="FX1442" s="14"/>
      <c r="FY1442" s="14"/>
      <c r="FZ1442" s="14"/>
      <c r="GA1442" s="14"/>
      <c r="GB1442" s="14"/>
      <c r="GC1442" s="14"/>
      <c r="GD1442" s="14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</row>
    <row r="1443" spans="1:196" s="286" customFormat="1">
      <c r="A1443" s="1"/>
      <c r="B1443" s="2"/>
      <c r="C1443" s="2"/>
      <c r="D1443" s="2"/>
      <c r="E1443" s="5"/>
      <c r="F1443" s="369"/>
      <c r="G1443" s="369"/>
      <c r="I1443" s="5"/>
      <c r="J1443" s="5"/>
      <c r="K1443" s="295"/>
      <c r="L1443" s="5"/>
      <c r="M1443" s="298"/>
      <c r="N1443" s="5"/>
      <c r="O1443" s="298"/>
      <c r="P1443" s="299"/>
      <c r="Q1443" s="5"/>
      <c r="R1443" s="5"/>
      <c r="S1443" s="5"/>
      <c r="T1443" s="5"/>
      <c r="U1443" s="5"/>
      <c r="V1443" s="5"/>
      <c r="W1443" s="5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  <c r="CZ1443" s="14"/>
      <c r="DA1443" s="14"/>
      <c r="DB1443" s="14"/>
      <c r="DC1443" s="14"/>
      <c r="DD1443" s="14"/>
      <c r="DE1443" s="14"/>
      <c r="DF1443" s="14"/>
      <c r="DG1443" s="14"/>
      <c r="DH1443" s="14"/>
      <c r="DI1443" s="14"/>
      <c r="DJ1443" s="14"/>
      <c r="DK1443" s="14"/>
      <c r="DL1443" s="14"/>
      <c r="DM1443" s="14"/>
      <c r="DN1443" s="14"/>
      <c r="DO1443" s="14"/>
      <c r="DP1443" s="14"/>
      <c r="DQ1443" s="14"/>
      <c r="DR1443" s="14"/>
      <c r="DS1443" s="14"/>
      <c r="DT1443" s="14"/>
      <c r="DU1443" s="14"/>
      <c r="DV1443" s="14"/>
      <c r="DW1443" s="14"/>
      <c r="DX1443" s="14"/>
      <c r="DY1443" s="14"/>
      <c r="DZ1443" s="14"/>
      <c r="EA1443" s="14"/>
      <c r="EB1443" s="14"/>
      <c r="EC1443" s="14"/>
      <c r="ED1443" s="14"/>
      <c r="EE1443" s="14"/>
      <c r="EF1443" s="14"/>
      <c r="EG1443" s="14"/>
      <c r="EH1443" s="14"/>
      <c r="EI1443" s="14"/>
      <c r="EJ1443" s="14"/>
      <c r="EK1443" s="14"/>
      <c r="EL1443" s="14"/>
      <c r="EM1443" s="14"/>
      <c r="EN1443" s="14"/>
      <c r="EO1443" s="14"/>
      <c r="EP1443" s="14"/>
      <c r="EQ1443" s="14"/>
      <c r="ER1443" s="14"/>
      <c r="ES1443" s="14"/>
      <c r="ET1443" s="14"/>
      <c r="EU1443" s="14"/>
      <c r="EV1443" s="14"/>
      <c r="EW1443" s="14"/>
      <c r="EX1443" s="14"/>
      <c r="EY1443" s="14"/>
      <c r="EZ1443" s="14"/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/>
      <c r="FK1443" s="14"/>
      <c r="FL1443" s="14"/>
      <c r="FM1443" s="14"/>
      <c r="FN1443" s="14"/>
      <c r="FO1443" s="14"/>
      <c r="FP1443" s="14"/>
      <c r="FQ1443" s="14"/>
      <c r="FR1443" s="14"/>
      <c r="FS1443" s="14"/>
      <c r="FT1443" s="14"/>
      <c r="FU1443" s="14"/>
      <c r="FV1443" s="14"/>
      <c r="FW1443" s="14"/>
      <c r="FX1443" s="14"/>
      <c r="FY1443" s="14"/>
      <c r="FZ1443" s="14"/>
      <c r="GA1443" s="14"/>
      <c r="GB1443" s="14"/>
      <c r="GC1443" s="14"/>
      <c r="GD1443" s="14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</row>
    <row r="1444" spans="1:196" s="286" customFormat="1">
      <c r="A1444" s="1"/>
      <c r="B1444" s="2"/>
      <c r="C1444" s="2"/>
      <c r="D1444" s="2"/>
      <c r="E1444" s="5"/>
      <c r="F1444" s="369"/>
      <c r="G1444" s="369"/>
      <c r="I1444" s="5"/>
      <c r="J1444" s="5"/>
      <c r="K1444" s="295"/>
      <c r="L1444" s="5"/>
      <c r="M1444" s="298"/>
      <c r="N1444" s="5"/>
      <c r="O1444" s="298"/>
      <c r="P1444" s="299"/>
      <c r="Q1444" s="5"/>
      <c r="R1444" s="5"/>
      <c r="S1444" s="5"/>
      <c r="T1444" s="5"/>
      <c r="U1444" s="5"/>
      <c r="V1444" s="5"/>
      <c r="W1444" s="5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  <c r="CZ1444" s="14"/>
      <c r="DA1444" s="14"/>
      <c r="DB1444" s="14"/>
      <c r="DC1444" s="14"/>
      <c r="DD1444" s="14"/>
      <c r="DE1444" s="14"/>
      <c r="DF1444" s="14"/>
      <c r="DG1444" s="14"/>
      <c r="DH1444" s="14"/>
      <c r="DI1444" s="14"/>
      <c r="DJ1444" s="14"/>
      <c r="DK1444" s="14"/>
      <c r="DL1444" s="14"/>
      <c r="DM1444" s="14"/>
      <c r="DN1444" s="14"/>
      <c r="DO1444" s="14"/>
      <c r="DP1444" s="14"/>
      <c r="DQ1444" s="14"/>
      <c r="DR1444" s="14"/>
      <c r="DS1444" s="14"/>
      <c r="DT1444" s="14"/>
      <c r="DU1444" s="14"/>
      <c r="DV1444" s="14"/>
      <c r="DW1444" s="14"/>
      <c r="DX1444" s="14"/>
      <c r="DY1444" s="14"/>
      <c r="DZ1444" s="14"/>
      <c r="EA1444" s="14"/>
      <c r="EB1444" s="14"/>
      <c r="EC1444" s="14"/>
      <c r="ED1444" s="14"/>
      <c r="EE1444" s="14"/>
      <c r="EF1444" s="14"/>
      <c r="EG1444" s="14"/>
      <c r="EH1444" s="14"/>
      <c r="EI1444" s="14"/>
      <c r="EJ1444" s="14"/>
      <c r="EK1444" s="14"/>
      <c r="EL1444" s="14"/>
      <c r="EM1444" s="14"/>
      <c r="EN1444" s="14"/>
      <c r="EO1444" s="14"/>
      <c r="EP1444" s="14"/>
      <c r="EQ1444" s="14"/>
      <c r="ER1444" s="14"/>
      <c r="ES1444" s="14"/>
      <c r="ET1444" s="14"/>
      <c r="EU1444" s="14"/>
      <c r="EV1444" s="14"/>
      <c r="EW1444" s="14"/>
      <c r="EX1444" s="14"/>
      <c r="EY1444" s="14"/>
      <c r="EZ1444" s="14"/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/>
      <c r="FK1444" s="14"/>
      <c r="FL1444" s="14"/>
      <c r="FM1444" s="14"/>
      <c r="FN1444" s="14"/>
      <c r="FO1444" s="14"/>
      <c r="FP1444" s="14"/>
      <c r="FQ1444" s="14"/>
      <c r="FR1444" s="14"/>
      <c r="FS1444" s="14"/>
      <c r="FT1444" s="14"/>
      <c r="FU1444" s="14"/>
      <c r="FV1444" s="14"/>
      <c r="FW1444" s="14"/>
      <c r="FX1444" s="14"/>
      <c r="FY1444" s="14"/>
      <c r="FZ1444" s="14"/>
      <c r="GA1444" s="14"/>
      <c r="GB1444" s="14"/>
      <c r="GC1444" s="14"/>
      <c r="GD1444" s="14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</row>
    <row r="1445" spans="1:196" s="286" customFormat="1">
      <c r="A1445" s="1"/>
      <c r="B1445" s="2"/>
      <c r="C1445" s="2"/>
      <c r="D1445" s="2"/>
      <c r="E1445" s="5"/>
      <c r="F1445" s="369"/>
      <c r="G1445" s="369"/>
      <c r="I1445" s="5"/>
      <c r="J1445" s="5"/>
      <c r="K1445" s="295"/>
      <c r="L1445" s="5"/>
      <c r="M1445" s="298"/>
      <c r="N1445" s="5"/>
      <c r="O1445" s="298"/>
      <c r="P1445" s="299"/>
      <c r="Q1445" s="5"/>
      <c r="R1445" s="5"/>
      <c r="S1445" s="5"/>
      <c r="T1445" s="5"/>
      <c r="U1445" s="5"/>
      <c r="V1445" s="5"/>
      <c r="W1445" s="5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  <c r="DA1445" s="14"/>
      <c r="DB1445" s="14"/>
      <c r="DC1445" s="14"/>
      <c r="DD1445" s="14"/>
      <c r="DE1445" s="14"/>
      <c r="DF1445" s="14"/>
      <c r="DG1445" s="14"/>
      <c r="DH1445" s="14"/>
      <c r="DI1445" s="14"/>
      <c r="DJ1445" s="14"/>
      <c r="DK1445" s="14"/>
      <c r="DL1445" s="14"/>
      <c r="DM1445" s="14"/>
      <c r="DN1445" s="14"/>
      <c r="DO1445" s="14"/>
      <c r="DP1445" s="14"/>
      <c r="DQ1445" s="14"/>
      <c r="DR1445" s="14"/>
      <c r="DS1445" s="14"/>
      <c r="DT1445" s="14"/>
      <c r="DU1445" s="14"/>
      <c r="DV1445" s="14"/>
      <c r="DW1445" s="14"/>
      <c r="DX1445" s="14"/>
      <c r="DY1445" s="14"/>
      <c r="DZ1445" s="14"/>
      <c r="EA1445" s="14"/>
      <c r="EB1445" s="14"/>
      <c r="EC1445" s="14"/>
      <c r="ED1445" s="14"/>
      <c r="EE1445" s="14"/>
      <c r="EF1445" s="14"/>
      <c r="EG1445" s="14"/>
      <c r="EH1445" s="14"/>
      <c r="EI1445" s="14"/>
      <c r="EJ1445" s="14"/>
      <c r="EK1445" s="14"/>
      <c r="EL1445" s="14"/>
      <c r="EM1445" s="14"/>
      <c r="EN1445" s="14"/>
      <c r="EO1445" s="14"/>
      <c r="EP1445" s="14"/>
      <c r="EQ1445" s="14"/>
      <c r="ER1445" s="14"/>
      <c r="ES1445" s="14"/>
      <c r="ET1445" s="14"/>
      <c r="EU1445" s="14"/>
      <c r="EV1445" s="14"/>
      <c r="EW1445" s="14"/>
      <c r="EX1445" s="14"/>
      <c r="EY1445" s="14"/>
      <c r="EZ1445" s="14"/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/>
      <c r="FK1445" s="14"/>
      <c r="FL1445" s="14"/>
      <c r="FM1445" s="14"/>
      <c r="FN1445" s="14"/>
      <c r="FO1445" s="14"/>
      <c r="FP1445" s="14"/>
      <c r="FQ1445" s="14"/>
      <c r="FR1445" s="14"/>
      <c r="FS1445" s="14"/>
      <c r="FT1445" s="14"/>
      <c r="FU1445" s="14"/>
      <c r="FV1445" s="14"/>
      <c r="FW1445" s="14"/>
      <c r="FX1445" s="14"/>
      <c r="FY1445" s="14"/>
      <c r="FZ1445" s="14"/>
      <c r="GA1445" s="14"/>
      <c r="GB1445" s="14"/>
      <c r="GC1445" s="14"/>
      <c r="GD1445" s="14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</row>
    <row r="1446" spans="1:196" s="286" customFormat="1">
      <c r="A1446" s="1"/>
      <c r="B1446" s="2"/>
      <c r="C1446" s="2"/>
      <c r="D1446" s="2"/>
      <c r="E1446" s="5"/>
      <c r="F1446" s="369"/>
      <c r="G1446" s="369"/>
      <c r="I1446" s="5"/>
      <c r="J1446" s="5"/>
      <c r="K1446" s="295"/>
      <c r="L1446" s="5"/>
      <c r="M1446" s="298"/>
      <c r="N1446" s="5"/>
      <c r="O1446" s="298"/>
      <c r="P1446" s="299"/>
      <c r="Q1446" s="5"/>
      <c r="R1446" s="5"/>
      <c r="S1446" s="5"/>
      <c r="T1446" s="5"/>
      <c r="U1446" s="5"/>
      <c r="V1446" s="5"/>
      <c r="W1446" s="5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  <c r="DA1446" s="14"/>
      <c r="DB1446" s="14"/>
      <c r="DC1446" s="14"/>
      <c r="DD1446" s="14"/>
      <c r="DE1446" s="14"/>
      <c r="DF1446" s="14"/>
      <c r="DG1446" s="14"/>
      <c r="DH1446" s="14"/>
      <c r="DI1446" s="14"/>
      <c r="DJ1446" s="14"/>
      <c r="DK1446" s="14"/>
      <c r="DL1446" s="14"/>
      <c r="DM1446" s="14"/>
      <c r="DN1446" s="14"/>
      <c r="DO1446" s="14"/>
      <c r="DP1446" s="14"/>
      <c r="DQ1446" s="14"/>
      <c r="DR1446" s="14"/>
      <c r="DS1446" s="14"/>
      <c r="DT1446" s="14"/>
      <c r="DU1446" s="14"/>
      <c r="DV1446" s="14"/>
      <c r="DW1446" s="14"/>
      <c r="DX1446" s="14"/>
      <c r="DY1446" s="14"/>
      <c r="DZ1446" s="14"/>
      <c r="EA1446" s="14"/>
      <c r="EB1446" s="14"/>
      <c r="EC1446" s="14"/>
      <c r="ED1446" s="14"/>
      <c r="EE1446" s="14"/>
      <c r="EF1446" s="14"/>
      <c r="EG1446" s="14"/>
      <c r="EH1446" s="14"/>
      <c r="EI1446" s="14"/>
      <c r="EJ1446" s="14"/>
      <c r="EK1446" s="14"/>
      <c r="EL1446" s="14"/>
      <c r="EM1446" s="14"/>
      <c r="EN1446" s="14"/>
      <c r="EO1446" s="14"/>
      <c r="EP1446" s="14"/>
      <c r="EQ1446" s="14"/>
      <c r="ER1446" s="14"/>
      <c r="ES1446" s="14"/>
      <c r="ET1446" s="14"/>
      <c r="EU1446" s="14"/>
      <c r="EV1446" s="14"/>
      <c r="EW1446" s="14"/>
      <c r="EX1446" s="14"/>
      <c r="EY1446" s="14"/>
      <c r="EZ1446" s="14"/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/>
      <c r="FK1446" s="14"/>
      <c r="FL1446" s="14"/>
      <c r="FM1446" s="14"/>
      <c r="FN1446" s="14"/>
      <c r="FO1446" s="14"/>
      <c r="FP1446" s="14"/>
      <c r="FQ1446" s="14"/>
      <c r="FR1446" s="14"/>
      <c r="FS1446" s="14"/>
      <c r="FT1446" s="14"/>
      <c r="FU1446" s="14"/>
      <c r="FV1446" s="14"/>
      <c r="FW1446" s="14"/>
      <c r="FX1446" s="14"/>
      <c r="FY1446" s="14"/>
      <c r="FZ1446" s="14"/>
      <c r="GA1446" s="14"/>
      <c r="GB1446" s="14"/>
      <c r="GC1446" s="14"/>
      <c r="GD1446" s="14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</row>
    <row r="1447" spans="1:196" s="286" customFormat="1">
      <c r="A1447" s="1"/>
      <c r="B1447" s="2"/>
      <c r="C1447" s="2"/>
      <c r="D1447" s="2"/>
      <c r="E1447" s="5"/>
      <c r="F1447" s="369"/>
      <c r="G1447" s="369"/>
      <c r="I1447" s="5"/>
      <c r="J1447" s="5"/>
      <c r="K1447" s="295"/>
      <c r="L1447" s="5"/>
      <c r="M1447" s="298"/>
      <c r="N1447" s="5"/>
      <c r="O1447" s="298"/>
      <c r="P1447" s="299"/>
      <c r="Q1447" s="5"/>
      <c r="R1447" s="5"/>
      <c r="S1447" s="5"/>
      <c r="T1447" s="5"/>
      <c r="U1447" s="5"/>
      <c r="V1447" s="5"/>
      <c r="W1447" s="5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  <c r="DA1447" s="14"/>
      <c r="DB1447" s="14"/>
      <c r="DC1447" s="14"/>
      <c r="DD1447" s="14"/>
      <c r="DE1447" s="14"/>
      <c r="DF1447" s="14"/>
      <c r="DG1447" s="14"/>
      <c r="DH1447" s="14"/>
      <c r="DI1447" s="14"/>
      <c r="DJ1447" s="14"/>
      <c r="DK1447" s="14"/>
      <c r="DL1447" s="14"/>
      <c r="DM1447" s="14"/>
      <c r="DN1447" s="14"/>
      <c r="DO1447" s="14"/>
      <c r="DP1447" s="14"/>
      <c r="DQ1447" s="14"/>
      <c r="DR1447" s="14"/>
      <c r="DS1447" s="14"/>
      <c r="DT1447" s="14"/>
      <c r="DU1447" s="14"/>
      <c r="DV1447" s="14"/>
      <c r="DW1447" s="14"/>
      <c r="DX1447" s="14"/>
      <c r="DY1447" s="14"/>
      <c r="DZ1447" s="14"/>
      <c r="EA1447" s="14"/>
      <c r="EB1447" s="14"/>
      <c r="EC1447" s="14"/>
      <c r="ED1447" s="14"/>
      <c r="EE1447" s="14"/>
      <c r="EF1447" s="14"/>
      <c r="EG1447" s="14"/>
      <c r="EH1447" s="14"/>
      <c r="EI1447" s="14"/>
      <c r="EJ1447" s="14"/>
      <c r="EK1447" s="14"/>
      <c r="EL1447" s="14"/>
      <c r="EM1447" s="14"/>
      <c r="EN1447" s="14"/>
      <c r="EO1447" s="14"/>
      <c r="EP1447" s="14"/>
      <c r="EQ1447" s="14"/>
      <c r="ER1447" s="14"/>
      <c r="ES1447" s="14"/>
      <c r="ET1447" s="14"/>
      <c r="EU1447" s="14"/>
      <c r="EV1447" s="14"/>
      <c r="EW1447" s="14"/>
      <c r="EX1447" s="14"/>
      <c r="EY1447" s="14"/>
      <c r="EZ1447" s="14"/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/>
      <c r="FK1447" s="14"/>
      <c r="FL1447" s="14"/>
      <c r="FM1447" s="14"/>
      <c r="FN1447" s="14"/>
      <c r="FO1447" s="14"/>
      <c r="FP1447" s="14"/>
      <c r="FQ1447" s="14"/>
      <c r="FR1447" s="14"/>
      <c r="FS1447" s="14"/>
      <c r="FT1447" s="14"/>
      <c r="FU1447" s="14"/>
      <c r="FV1447" s="14"/>
      <c r="FW1447" s="14"/>
      <c r="FX1447" s="14"/>
      <c r="FY1447" s="14"/>
      <c r="FZ1447" s="14"/>
      <c r="GA1447" s="14"/>
      <c r="GB1447" s="14"/>
      <c r="GC1447" s="14"/>
      <c r="GD1447" s="14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</row>
    <row r="1448" spans="1:196" s="286" customFormat="1">
      <c r="A1448" s="1"/>
      <c r="B1448" s="2"/>
      <c r="C1448" s="2"/>
      <c r="D1448" s="2"/>
      <c r="E1448" s="5"/>
      <c r="F1448" s="369"/>
      <c r="G1448" s="369"/>
      <c r="I1448" s="5"/>
      <c r="J1448" s="5"/>
      <c r="K1448" s="295"/>
      <c r="L1448" s="5"/>
      <c r="M1448" s="298"/>
      <c r="N1448" s="5"/>
      <c r="O1448" s="298"/>
      <c r="P1448" s="299"/>
      <c r="Q1448" s="5"/>
      <c r="R1448" s="5"/>
      <c r="S1448" s="5"/>
      <c r="T1448" s="5"/>
      <c r="U1448" s="5"/>
      <c r="V1448" s="5"/>
      <c r="W1448" s="5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4"/>
      <c r="EF1448" s="14"/>
      <c r="EG1448" s="14"/>
      <c r="EH1448" s="14"/>
      <c r="EI1448" s="14"/>
      <c r="EJ1448" s="14"/>
      <c r="EK1448" s="14"/>
      <c r="EL1448" s="14"/>
      <c r="EM1448" s="14"/>
      <c r="EN1448" s="14"/>
      <c r="EO1448" s="14"/>
      <c r="EP1448" s="14"/>
      <c r="EQ1448" s="14"/>
      <c r="ER1448" s="14"/>
      <c r="ES1448" s="14"/>
      <c r="ET1448" s="14"/>
      <c r="EU1448" s="14"/>
      <c r="EV1448" s="14"/>
      <c r="EW1448" s="14"/>
      <c r="EX1448" s="14"/>
      <c r="EY1448" s="14"/>
      <c r="EZ1448" s="14"/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/>
      <c r="FL1448" s="14"/>
      <c r="FM1448" s="14"/>
      <c r="FN1448" s="14"/>
      <c r="FO1448" s="14"/>
      <c r="FP1448" s="14"/>
      <c r="FQ1448" s="14"/>
      <c r="FR1448" s="14"/>
      <c r="FS1448" s="14"/>
      <c r="FT1448" s="14"/>
      <c r="FU1448" s="14"/>
      <c r="FV1448" s="14"/>
      <c r="FW1448" s="14"/>
      <c r="FX1448" s="14"/>
      <c r="FY1448" s="14"/>
      <c r="FZ1448" s="14"/>
      <c r="GA1448" s="14"/>
      <c r="GB1448" s="14"/>
      <c r="GC1448" s="14"/>
      <c r="GD1448" s="14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</row>
    <row r="1449" spans="1:196" s="286" customFormat="1">
      <c r="A1449" s="1"/>
      <c r="B1449" s="2"/>
      <c r="C1449" s="2"/>
      <c r="D1449" s="2"/>
      <c r="E1449" s="5"/>
      <c r="F1449" s="369"/>
      <c r="G1449" s="369"/>
      <c r="I1449" s="5"/>
      <c r="J1449" s="5"/>
      <c r="K1449" s="295"/>
      <c r="L1449" s="5"/>
      <c r="M1449" s="298"/>
      <c r="N1449" s="5"/>
      <c r="O1449" s="298"/>
      <c r="P1449" s="299"/>
      <c r="Q1449" s="5"/>
      <c r="R1449" s="5"/>
      <c r="S1449" s="5"/>
      <c r="T1449" s="5"/>
      <c r="U1449" s="5"/>
      <c r="V1449" s="5"/>
      <c r="W1449" s="5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/>
      <c r="DH1449" s="14"/>
      <c r="DI1449" s="14"/>
      <c r="DJ1449" s="14"/>
      <c r="DK1449" s="14"/>
      <c r="DL1449" s="14"/>
      <c r="DM1449" s="14"/>
      <c r="DN1449" s="14"/>
      <c r="DO1449" s="14"/>
      <c r="DP1449" s="14"/>
      <c r="DQ1449" s="14"/>
      <c r="DR1449" s="14"/>
      <c r="DS1449" s="14"/>
      <c r="DT1449" s="14"/>
      <c r="DU1449" s="14"/>
      <c r="DV1449" s="14"/>
      <c r="DW1449" s="14"/>
      <c r="DX1449" s="14"/>
      <c r="DY1449" s="14"/>
      <c r="DZ1449" s="14"/>
      <c r="EA1449" s="14"/>
      <c r="EB1449" s="14"/>
      <c r="EC1449" s="14"/>
      <c r="ED1449" s="14"/>
      <c r="EE1449" s="14"/>
      <c r="EF1449" s="14"/>
      <c r="EG1449" s="14"/>
      <c r="EH1449" s="14"/>
      <c r="EI1449" s="14"/>
      <c r="EJ1449" s="14"/>
      <c r="EK1449" s="14"/>
      <c r="EL1449" s="14"/>
      <c r="EM1449" s="14"/>
      <c r="EN1449" s="14"/>
      <c r="EO1449" s="14"/>
      <c r="EP1449" s="14"/>
      <c r="EQ1449" s="14"/>
      <c r="ER1449" s="14"/>
      <c r="ES1449" s="14"/>
      <c r="ET1449" s="14"/>
      <c r="EU1449" s="14"/>
      <c r="EV1449" s="14"/>
      <c r="EW1449" s="14"/>
      <c r="EX1449" s="14"/>
      <c r="EY1449" s="14"/>
      <c r="EZ1449" s="14"/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/>
      <c r="FK1449" s="14"/>
      <c r="FL1449" s="14"/>
      <c r="FM1449" s="14"/>
      <c r="FN1449" s="14"/>
      <c r="FO1449" s="14"/>
      <c r="FP1449" s="14"/>
      <c r="FQ1449" s="14"/>
      <c r="FR1449" s="14"/>
      <c r="FS1449" s="14"/>
      <c r="FT1449" s="14"/>
      <c r="FU1449" s="14"/>
      <c r="FV1449" s="14"/>
      <c r="FW1449" s="14"/>
      <c r="FX1449" s="14"/>
      <c r="FY1449" s="14"/>
      <c r="FZ1449" s="14"/>
      <c r="GA1449" s="14"/>
      <c r="GB1449" s="14"/>
      <c r="GC1449" s="14"/>
      <c r="GD1449" s="14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</row>
    <row r="1450" spans="1:196" s="286" customFormat="1">
      <c r="A1450" s="1"/>
      <c r="B1450" s="2"/>
      <c r="C1450" s="2"/>
      <c r="D1450" s="2"/>
      <c r="E1450" s="5"/>
      <c r="F1450" s="369"/>
      <c r="G1450" s="369"/>
      <c r="I1450" s="5"/>
      <c r="J1450" s="5"/>
      <c r="K1450" s="295"/>
      <c r="L1450" s="5"/>
      <c r="M1450" s="298"/>
      <c r="N1450" s="5"/>
      <c r="O1450" s="298"/>
      <c r="P1450" s="299"/>
      <c r="Q1450" s="5"/>
      <c r="R1450" s="5"/>
      <c r="S1450" s="5"/>
      <c r="T1450" s="5"/>
      <c r="U1450" s="5"/>
      <c r="V1450" s="5"/>
      <c r="W1450" s="5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/>
      <c r="DH1450" s="14"/>
      <c r="DI1450" s="14"/>
      <c r="DJ1450" s="14"/>
      <c r="DK1450" s="14"/>
      <c r="DL1450" s="14"/>
      <c r="DM1450" s="14"/>
      <c r="DN1450" s="14"/>
      <c r="DO1450" s="14"/>
      <c r="DP1450" s="14"/>
      <c r="DQ1450" s="14"/>
      <c r="DR1450" s="14"/>
      <c r="DS1450" s="14"/>
      <c r="DT1450" s="14"/>
      <c r="DU1450" s="14"/>
      <c r="DV1450" s="14"/>
      <c r="DW1450" s="14"/>
      <c r="DX1450" s="14"/>
      <c r="DY1450" s="14"/>
      <c r="DZ1450" s="14"/>
      <c r="EA1450" s="14"/>
      <c r="EB1450" s="14"/>
      <c r="EC1450" s="14"/>
      <c r="ED1450" s="14"/>
      <c r="EE1450" s="14"/>
      <c r="EF1450" s="14"/>
      <c r="EG1450" s="14"/>
      <c r="EH1450" s="14"/>
      <c r="EI1450" s="14"/>
      <c r="EJ1450" s="14"/>
      <c r="EK1450" s="14"/>
      <c r="EL1450" s="14"/>
      <c r="EM1450" s="14"/>
      <c r="EN1450" s="14"/>
      <c r="EO1450" s="14"/>
      <c r="EP1450" s="14"/>
      <c r="EQ1450" s="14"/>
      <c r="ER1450" s="14"/>
      <c r="ES1450" s="14"/>
      <c r="ET1450" s="14"/>
      <c r="EU1450" s="14"/>
      <c r="EV1450" s="14"/>
      <c r="EW1450" s="14"/>
      <c r="EX1450" s="14"/>
      <c r="EY1450" s="14"/>
      <c r="EZ1450" s="14"/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/>
      <c r="FK1450" s="14"/>
      <c r="FL1450" s="14"/>
      <c r="FM1450" s="14"/>
      <c r="FN1450" s="14"/>
      <c r="FO1450" s="14"/>
      <c r="FP1450" s="14"/>
      <c r="FQ1450" s="14"/>
      <c r="FR1450" s="14"/>
      <c r="FS1450" s="14"/>
      <c r="FT1450" s="14"/>
      <c r="FU1450" s="14"/>
      <c r="FV1450" s="14"/>
      <c r="FW1450" s="14"/>
      <c r="FX1450" s="14"/>
      <c r="FY1450" s="14"/>
      <c r="FZ1450" s="14"/>
      <c r="GA1450" s="14"/>
      <c r="GB1450" s="14"/>
      <c r="GC1450" s="14"/>
      <c r="GD1450" s="14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</row>
    <row r="1451" spans="1:196" s="286" customFormat="1">
      <c r="A1451" s="1"/>
      <c r="B1451" s="2"/>
      <c r="C1451" s="2"/>
      <c r="D1451" s="2"/>
      <c r="E1451" s="5"/>
      <c r="F1451" s="369"/>
      <c r="G1451" s="369"/>
      <c r="I1451" s="5"/>
      <c r="J1451" s="5"/>
      <c r="K1451" s="295"/>
      <c r="L1451" s="5"/>
      <c r="M1451" s="298"/>
      <c r="N1451" s="5"/>
      <c r="O1451" s="298"/>
      <c r="P1451" s="299"/>
      <c r="Q1451" s="5"/>
      <c r="R1451" s="5"/>
      <c r="S1451" s="5"/>
      <c r="T1451" s="5"/>
      <c r="U1451" s="5"/>
      <c r="V1451" s="5"/>
      <c r="W1451" s="5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/>
      <c r="DF1451" s="14"/>
      <c r="DG1451" s="14"/>
      <c r="DH1451" s="14"/>
      <c r="DI1451" s="14"/>
      <c r="DJ1451" s="14"/>
      <c r="DK1451" s="14"/>
      <c r="DL1451" s="14"/>
      <c r="DM1451" s="14"/>
      <c r="DN1451" s="14"/>
      <c r="DO1451" s="14"/>
      <c r="DP1451" s="14"/>
      <c r="DQ1451" s="14"/>
      <c r="DR1451" s="14"/>
      <c r="DS1451" s="14"/>
      <c r="DT1451" s="14"/>
      <c r="DU1451" s="14"/>
      <c r="DV1451" s="14"/>
      <c r="DW1451" s="14"/>
      <c r="DX1451" s="14"/>
      <c r="DY1451" s="14"/>
      <c r="DZ1451" s="14"/>
      <c r="EA1451" s="14"/>
      <c r="EB1451" s="14"/>
      <c r="EC1451" s="14"/>
      <c r="ED1451" s="14"/>
      <c r="EE1451" s="14"/>
      <c r="EF1451" s="14"/>
      <c r="EG1451" s="14"/>
      <c r="EH1451" s="14"/>
      <c r="EI1451" s="14"/>
      <c r="EJ1451" s="14"/>
      <c r="EK1451" s="14"/>
      <c r="EL1451" s="14"/>
      <c r="EM1451" s="14"/>
      <c r="EN1451" s="14"/>
      <c r="EO1451" s="14"/>
      <c r="EP1451" s="14"/>
      <c r="EQ1451" s="14"/>
      <c r="ER1451" s="14"/>
      <c r="ES1451" s="14"/>
      <c r="ET1451" s="14"/>
      <c r="EU1451" s="14"/>
      <c r="EV1451" s="14"/>
      <c r="EW1451" s="14"/>
      <c r="EX1451" s="14"/>
      <c r="EY1451" s="14"/>
      <c r="EZ1451" s="14"/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/>
      <c r="FK1451" s="14"/>
      <c r="FL1451" s="14"/>
      <c r="FM1451" s="14"/>
      <c r="FN1451" s="14"/>
      <c r="FO1451" s="14"/>
      <c r="FP1451" s="14"/>
      <c r="FQ1451" s="14"/>
      <c r="FR1451" s="14"/>
      <c r="FS1451" s="14"/>
      <c r="FT1451" s="14"/>
      <c r="FU1451" s="14"/>
      <c r="FV1451" s="14"/>
      <c r="FW1451" s="14"/>
      <c r="FX1451" s="14"/>
      <c r="FY1451" s="14"/>
      <c r="FZ1451" s="14"/>
      <c r="GA1451" s="14"/>
      <c r="GB1451" s="14"/>
      <c r="GC1451" s="14"/>
      <c r="GD1451" s="14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</row>
    <row r="1452" spans="1:196" s="286" customFormat="1">
      <c r="A1452" s="1"/>
      <c r="B1452" s="2"/>
      <c r="C1452" s="2"/>
      <c r="D1452" s="2"/>
      <c r="E1452" s="5"/>
      <c r="F1452" s="369"/>
      <c r="G1452" s="369"/>
      <c r="I1452" s="5"/>
      <c r="J1452" s="5"/>
      <c r="K1452" s="295"/>
      <c r="L1452" s="5"/>
      <c r="M1452" s="298"/>
      <c r="N1452" s="5"/>
      <c r="O1452" s="298"/>
      <c r="P1452" s="299"/>
      <c r="Q1452" s="5"/>
      <c r="R1452" s="5"/>
      <c r="S1452" s="5"/>
      <c r="T1452" s="5"/>
      <c r="U1452" s="5"/>
      <c r="V1452" s="5"/>
      <c r="W1452" s="5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/>
      <c r="DH1452" s="14"/>
      <c r="DI1452" s="14"/>
      <c r="DJ1452" s="14"/>
      <c r="DK1452" s="14"/>
      <c r="DL1452" s="14"/>
      <c r="DM1452" s="14"/>
      <c r="DN1452" s="14"/>
      <c r="DO1452" s="14"/>
      <c r="DP1452" s="14"/>
      <c r="DQ1452" s="14"/>
      <c r="DR1452" s="14"/>
      <c r="DS1452" s="14"/>
      <c r="DT1452" s="14"/>
      <c r="DU1452" s="14"/>
      <c r="DV1452" s="14"/>
      <c r="DW1452" s="14"/>
      <c r="DX1452" s="14"/>
      <c r="DY1452" s="14"/>
      <c r="DZ1452" s="14"/>
      <c r="EA1452" s="14"/>
      <c r="EB1452" s="14"/>
      <c r="EC1452" s="14"/>
      <c r="ED1452" s="14"/>
      <c r="EE1452" s="14"/>
      <c r="EF1452" s="14"/>
      <c r="EG1452" s="14"/>
      <c r="EH1452" s="14"/>
      <c r="EI1452" s="14"/>
      <c r="EJ1452" s="14"/>
      <c r="EK1452" s="14"/>
      <c r="EL1452" s="14"/>
      <c r="EM1452" s="14"/>
      <c r="EN1452" s="14"/>
      <c r="EO1452" s="14"/>
      <c r="EP1452" s="14"/>
      <c r="EQ1452" s="14"/>
      <c r="ER1452" s="14"/>
      <c r="ES1452" s="14"/>
      <c r="ET1452" s="14"/>
      <c r="EU1452" s="14"/>
      <c r="EV1452" s="14"/>
      <c r="EW1452" s="14"/>
      <c r="EX1452" s="14"/>
      <c r="EY1452" s="14"/>
      <c r="EZ1452" s="14"/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/>
      <c r="FK1452" s="14"/>
      <c r="FL1452" s="14"/>
      <c r="FM1452" s="14"/>
      <c r="FN1452" s="14"/>
      <c r="FO1452" s="14"/>
      <c r="FP1452" s="14"/>
      <c r="FQ1452" s="14"/>
      <c r="FR1452" s="14"/>
      <c r="FS1452" s="14"/>
      <c r="FT1452" s="14"/>
      <c r="FU1452" s="14"/>
      <c r="FV1452" s="14"/>
      <c r="FW1452" s="14"/>
      <c r="FX1452" s="14"/>
      <c r="FY1452" s="14"/>
      <c r="FZ1452" s="14"/>
      <c r="GA1452" s="14"/>
      <c r="GB1452" s="14"/>
      <c r="GC1452" s="14"/>
      <c r="GD1452" s="14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</row>
    <row r="1453" spans="1:196" s="286" customFormat="1">
      <c r="A1453" s="1"/>
      <c r="B1453" s="2"/>
      <c r="C1453" s="2"/>
      <c r="D1453" s="2"/>
      <c r="E1453" s="5"/>
      <c r="F1453" s="369"/>
      <c r="G1453" s="369"/>
      <c r="I1453" s="5"/>
      <c r="J1453" s="5"/>
      <c r="K1453" s="295"/>
      <c r="L1453" s="5"/>
      <c r="M1453" s="298"/>
      <c r="N1453" s="5"/>
      <c r="O1453" s="298"/>
      <c r="P1453" s="299"/>
      <c r="Q1453" s="5"/>
      <c r="R1453" s="5"/>
      <c r="S1453" s="5"/>
      <c r="T1453" s="5"/>
      <c r="U1453" s="5"/>
      <c r="V1453" s="5"/>
      <c r="W1453" s="5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/>
      <c r="DH1453" s="14"/>
      <c r="DI1453" s="14"/>
      <c r="DJ1453" s="14"/>
      <c r="DK1453" s="14"/>
      <c r="DL1453" s="14"/>
      <c r="DM1453" s="14"/>
      <c r="DN1453" s="14"/>
      <c r="DO1453" s="14"/>
      <c r="DP1453" s="14"/>
      <c r="DQ1453" s="14"/>
      <c r="DR1453" s="14"/>
      <c r="DS1453" s="14"/>
      <c r="DT1453" s="14"/>
      <c r="DU1453" s="14"/>
      <c r="DV1453" s="14"/>
      <c r="DW1453" s="14"/>
      <c r="DX1453" s="14"/>
      <c r="DY1453" s="14"/>
      <c r="DZ1453" s="14"/>
      <c r="EA1453" s="14"/>
      <c r="EB1453" s="14"/>
      <c r="EC1453" s="14"/>
      <c r="ED1453" s="14"/>
      <c r="EE1453" s="14"/>
      <c r="EF1453" s="14"/>
      <c r="EG1453" s="14"/>
      <c r="EH1453" s="14"/>
      <c r="EI1453" s="14"/>
      <c r="EJ1453" s="14"/>
      <c r="EK1453" s="14"/>
      <c r="EL1453" s="14"/>
      <c r="EM1453" s="14"/>
      <c r="EN1453" s="14"/>
      <c r="EO1453" s="14"/>
      <c r="EP1453" s="14"/>
      <c r="EQ1453" s="14"/>
      <c r="ER1453" s="14"/>
      <c r="ES1453" s="14"/>
      <c r="ET1453" s="14"/>
      <c r="EU1453" s="14"/>
      <c r="EV1453" s="14"/>
      <c r="EW1453" s="14"/>
      <c r="EX1453" s="14"/>
      <c r="EY1453" s="14"/>
      <c r="EZ1453" s="14"/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/>
      <c r="FK1453" s="14"/>
      <c r="FL1453" s="14"/>
      <c r="FM1453" s="14"/>
      <c r="FN1453" s="14"/>
      <c r="FO1453" s="14"/>
      <c r="FP1453" s="14"/>
      <c r="FQ1453" s="14"/>
      <c r="FR1453" s="14"/>
      <c r="FS1453" s="14"/>
      <c r="FT1453" s="14"/>
      <c r="FU1453" s="14"/>
      <c r="FV1453" s="14"/>
      <c r="FW1453" s="14"/>
      <c r="FX1453" s="14"/>
      <c r="FY1453" s="14"/>
      <c r="FZ1453" s="14"/>
      <c r="GA1453" s="14"/>
      <c r="GB1453" s="14"/>
      <c r="GC1453" s="14"/>
      <c r="GD1453" s="14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</row>
    <row r="1454" spans="1:196" s="286" customFormat="1">
      <c r="A1454" s="1"/>
      <c r="B1454" s="2"/>
      <c r="C1454" s="2"/>
      <c r="D1454" s="2"/>
      <c r="E1454" s="5"/>
      <c r="F1454" s="369"/>
      <c r="G1454" s="369"/>
      <c r="I1454" s="5"/>
      <c r="J1454" s="5"/>
      <c r="K1454" s="295"/>
      <c r="L1454" s="5"/>
      <c r="M1454" s="298"/>
      <c r="N1454" s="5"/>
      <c r="O1454" s="298"/>
      <c r="P1454" s="299"/>
      <c r="Q1454" s="5"/>
      <c r="R1454" s="5"/>
      <c r="S1454" s="5"/>
      <c r="T1454" s="5"/>
      <c r="U1454" s="5"/>
      <c r="V1454" s="5"/>
      <c r="W1454" s="5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/>
      <c r="DH1454" s="14"/>
      <c r="DI1454" s="14"/>
      <c r="DJ1454" s="14"/>
      <c r="DK1454" s="14"/>
      <c r="DL1454" s="14"/>
      <c r="DM1454" s="14"/>
      <c r="DN1454" s="14"/>
      <c r="DO1454" s="14"/>
      <c r="DP1454" s="14"/>
      <c r="DQ1454" s="14"/>
      <c r="DR1454" s="14"/>
      <c r="DS1454" s="14"/>
      <c r="DT1454" s="14"/>
      <c r="DU1454" s="14"/>
      <c r="DV1454" s="14"/>
      <c r="DW1454" s="14"/>
      <c r="DX1454" s="14"/>
      <c r="DY1454" s="14"/>
      <c r="DZ1454" s="14"/>
      <c r="EA1454" s="14"/>
      <c r="EB1454" s="14"/>
      <c r="EC1454" s="14"/>
      <c r="ED1454" s="14"/>
      <c r="EE1454" s="14"/>
      <c r="EF1454" s="14"/>
      <c r="EG1454" s="14"/>
      <c r="EH1454" s="14"/>
      <c r="EI1454" s="14"/>
      <c r="EJ1454" s="14"/>
      <c r="EK1454" s="14"/>
      <c r="EL1454" s="14"/>
      <c r="EM1454" s="14"/>
      <c r="EN1454" s="14"/>
      <c r="EO1454" s="14"/>
      <c r="EP1454" s="14"/>
      <c r="EQ1454" s="14"/>
      <c r="ER1454" s="14"/>
      <c r="ES1454" s="14"/>
      <c r="ET1454" s="14"/>
      <c r="EU1454" s="14"/>
      <c r="EV1454" s="14"/>
      <c r="EW1454" s="14"/>
      <c r="EX1454" s="14"/>
      <c r="EY1454" s="14"/>
      <c r="EZ1454" s="14"/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/>
      <c r="FK1454" s="14"/>
      <c r="FL1454" s="14"/>
      <c r="FM1454" s="14"/>
      <c r="FN1454" s="14"/>
      <c r="FO1454" s="14"/>
      <c r="FP1454" s="14"/>
      <c r="FQ1454" s="14"/>
      <c r="FR1454" s="14"/>
      <c r="FS1454" s="14"/>
      <c r="FT1454" s="14"/>
      <c r="FU1454" s="14"/>
      <c r="FV1454" s="14"/>
      <c r="FW1454" s="14"/>
      <c r="FX1454" s="14"/>
      <c r="FY1454" s="14"/>
      <c r="FZ1454" s="14"/>
      <c r="GA1454" s="14"/>
      <c r="GB1454" s="14"/>
      <c r="GC1454" s="14"/>
      <c r="GD1454" s="14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</row>
    <row r="1455" spans="1:196" s="286" customFormat="1">
      <c r="A1455" s="1"/>
      <c r="B1455" s="2"/>
      <c r="C1455" s="2"/>
      <c r="D1455" s="2"/>
      <c r="E1455" s="5"/>
      <c r="F1455" s="369"/>
      <c r="G1455" s="369"/>
      <c r="I1455" s="5"/>
      <c r="J1455" s="5"/>
      <c r="K1455" s="295"/>
      <c r="L1455" s="5"/>
      <c r="M1455" s="298"/>
      <c r="N1455" s="5"/>
      <c r="O1455" s="298"/>
      <c r="P1455" s="299"/>
      <c r="Q1455" s="5"/>
      <c r="R1455" s="5"/>
      <c r="S1455" s="5"/>
      <c r="T1455" s="5"/>
      <c r="U1455" s="5"/>
      <c r="V1455" s="5"/>
      <c r="W1455" s="5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/>
      <c r="DH1455" s="14"/>
      <c r="DI1455" s="14"/>
      <c r="DJ1455" s="14"/>
      <c r="DK1455" s="14"/>
      <c r="DL1455" s="14"/>
      <c r="DM1455" s="14"/>
      <c r="DN1455" s="14"/>
      <c r="DO1455" s="14"/>
      <c r="DP1455" s="14"/>
      <c r="DQ1455" s="14"/>
      <c r="DR1455" s="14"/>
      <c r="DS1455" s="14"/>
      <c r="DT1455" s="14"/>
      <c r="DU1455" s="14"/>
      <c r="DV1455" s="14"/>
      <c r="DW1455" s="14"/>
      <c r="DX1455" s="14"/>
      <c r="DY1455" s="14"/>
      <c r="DZ1455" s="14"/>
      <c r="EA1455" s="14"/>
      <c r="EB1455" s="14"/>
      <c r="EC1455" s="14"/>
      <c r="ED1455" s="14"/>
      <c r="EE1455" s="14"/>
      <c r="EF1455" s="14"/>
      <c r="EG1455" s="14"/>
      <c r="EH1455" s="14"/>
      <c r="EI1455" s="14"/>
      <c r="EJ1455" s="14"/>
      <c r="EK1455" s="14"/>
      <c r="EL1455" s="14"/>
      <c r="EM1455" s="14"/>
      <c r="EN1455" s="14"/>
      <c r="EO1455" s="14"/>
      <c r="EP1455" s="14"/>
      <c r="EQ1455" s="14"/>
      <c r="ER1455" s="14"/>
      <c r="ES1455" s="14"/>
      <c r="ET1455" s="14"/>
      <c r="EU1455" s="14"/>
      <c r="EV1455" s="14"/>
      <c r="EW1455" s="14"/>
      <c r="EX1455" s="14"/>
      <c r="EY1455" s="14"/>
      <c r="EZ1455" s="14"/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/>
      <c r="FL1455" s="14"/>
      <c r="FM1455" s="14"/>
      <c r="FN1455" s="14"/>
      <c r="FO1455" s="14"/>
      <c r="FP1455" s="14"/>
      <c r="FQ1455" s="14"/>
      <c r="FR1455" s="14"/>
      <c r="FS1455" s="14"/>
      <c r="FT1455" s="14"/>
      <c r="FU1455" s="14"/>
      <c r="FV1455" s="14"/>
      <c r="FW1455" s="14"/>
      <c r="FX1455" s="14"/>
      <c r="FY1455" s="14"/>
      <c r="FZ1455" s="14"/>
      <c r="GA1455" s="14"/>
      <c r="GB1455" s="14"/>
      <c r="GC1455" s="14"/>
      <c r="GD1455" s="14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</row>
    <row r="1456" spans="1:196" s="286" customFormat="1">
      <c r="A1456" s="1"/>
      <c r="B1456" s="2"/>
      <c r="C1456" s="2"/>
      <c r="D1456" s="2"/>
      <c r="E1456" s="5"/>
      <c r="F1456" s="369"/>
      <c r="G1456" s="369"/>
      <c r="I1456" s="5"/>
      <c r="J1456" s="5"/>
      <c r="K1456" s="295"/>
      <c r="L1456" s="5"/>
      <c r="M1456" s="298"/>
      <c r="N1456" s="5"/>
      <c r="O1456" s="298"/>
      <c r="P1456" s="299"/>
      <c r="Q1456" s="5"/>
      <c r="R1456" s="5"/>
      <c r="S1456" s="5"/>
      <c r="T1456" s="5"/>
      <c r="U1456" s="5"/>
      <c r="V1456" s="5"/>
      <c r="W1456" s="5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/>
      <c r="DH1456" s="14"/>
      <c r="DI1456" s="14"/>
      <c r="DJ1456" s="14"/>
      <c r="DK1456" s="14"/>
      <c r="DL1456" s="14"/>
      <c r="DM1456" s="14"/>
      <c r="DN1456" s="14"/>
      <c r="DO1456" s="14"/>
      <c r="DP1456" s="14"/>
      <c r="DQ1456" s="14"/>
      <c r="DR1456" s="14"/>
      <c r="DS1456" s="14"/>
      <c r="DT1456" s="14"/>
      <c r="DU1456" s="14"/>
      <c r="DV1456" s="14"/>
      <c r="DW1456" s="14"/>
      <c r="DX1456" s="14"/>
      <c r="DY1456" s="14"/>
      <c r="DZ1456" s="14"/>
      <c r="EA1456" s="14"/>
      <c r="EB1456" s="14"/>
      <c r="EC1456" s="14"/>
      <c r="ED1456" s="14"/>
      <c r="EE1456" s="14"/>
      <c r="EF1456" s="14"/>
      <c r="EG1456" s="14"/>
      <c r="EH1456" s="14"/>
      <c r="EI1456" s="14"/>
      <c r="EJ1456" s="14"/>
      <c r="EK1456" s="14"/>
      <c r="EL1456" s="14"/>
      <c r="EM1456" s="14"/>
      <c r="EN1456" s="14"/>
      <c r="EO1456" s="14"/>
      <c r="EP1456" s="14"/>
      <c r="EQ1456" s="14"/>
      <c r="ER1456" s="14"/>
      <c r="ES1456" s="14"/>
      <c r="ET1456" s="14"/>
      <c r="EU1456" s="14"/>
      <c r="EV1456" s="14"/>
      <c r="EW1456" s="14"/>
      <c r="EX1456" s="14"/>
      <c r="EY1456" s="14"/>
      <c r="EZ1456" s="14"/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/>
      <c r="FL1456" s="14"/>
      <c r="FM1456" s="14"/>
      <c r="FN1456" s="14"/>
      <c r="FO1456" s="14"/>
      <c r="FP1456" s="14"/>
      <c r="FQ1456" s="14"/>
      <c r="FR1456" s="14"/>
      <c r="FS1456" s="14"/>
      <c r="FT1456" s="14"/>
      <c r="FU1456" s="14"/>
      <c r="FV1456" s="14"/>
      <c r="FW1456" s="14"/>
      <c r="FX1456" s="14"/>
      <c r="FY1456" s="14"/>
      <c r="FZ1456" s="14"/>
      <c r="GA1456" s="14"/>
      <c r="GB1456" s="14"/>
      <c r="GC1456" s="14"/>
      <c r="GD1456" s="14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</row>
    <row r="1457" spans="1:196" s="286" customFormat="1">
      <c r="A1457" s="1"/>
      <c r="B1457" s="2"/>
      <c r="C1457" s="2"/>
      <c r="D1457" s="2"/>
      <c r="E1457" s="5"/>
      <c r="F1457" s="369"/>
      <c r="G1457" s="369"/>
      <c r="I1457" s="5"/>
      <c r="J1457" s="5"/>
      <c r="K1457" s="295"/>
      <c r="L1457" s="5"/>
      <c r="M1457" s="298"/>
      <c r="N1457" s="5"/>
      <c r="O1457" s="298"/>
      <c r="P1457" s="299"/>
      <c r="Q1457" s="5"/>
      <c r="R1457" s="5"/>
      <c r="S1457" s="5"/>
      <c r="T1457" s="5"/>
      <c r="U1457" s="5"/>
      <c r="V1457" s="5"/>
      <c r="W1457" s="5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  <c r="CZ1457" s="14"/>
      <c r="DA1457" s="14"/>
      <c r="DB1457" s="14"/>
      <c r="DC1457" s="14"/>
      <c r="DD1457" s="14"/>
      <c r="DE1457" s="14"/>
      <c r="DF1457" s="14"/>
      <c r="DG1457" s="14"/>
      <c r="DH1457" s="14"/>
      <c r="DI1457" s="14"/>
      <c r="DJ1457" s="14"/>
      <c r="DK1457" s="14"/>
      <c r="DL1457" s="14"/>
      <c r="DM1457" s="14"/>
      <c r="DN1457" s="14"/>
      <c r="DO1457" s="14"/>
      <c r="DP1457" s="14"/>
      <c r="DQ1457" s="14"/>
      <c r="DR1457" s="14"/>
      <c r="DS1457" s="14"/>
      <c r="DT1457" s="14"/>
      <c r="DU1457" s="14"/>
      <c r="DV1457" s="14"/>
      <c r="DW1457" s="14"/>
      <c r="DX1457" s="14"/>
      <c r="DY1457" s="14"/>
      <c r="DZ1457" s="14"/>
      <c r="EA1457" s="14"/>
      <c r="EB1457" s="14"/>
      <c r="EC1457" s="14"/>
      <c r="ED1457" s="14"/>
      <c r="EE1457" s="14"/>
      <c r="EF1457" s="14"/>
      <c r="EG1457" s="14"/>
      <c r="EH1457" s="14"/>
      <c r="EI1457" s="14"/>
      <c r="EJ1457" s="14"/>
      <c r="EK1457" s="14"/>
      <c r="EL1457" s="14"/>
      <c r="EM1457" s="14"/>
      <c r="EN1457" s="14"/>
      <c r="EO1457" s="14"/>
      <c r="EP1457" s="14"/>
      <c r="EQ1457" s="14"/>
      <c r="ER1457" s="14"/>
      <c r="ES1457" s="14"/>
      <c r="ET1457" s="14"/>
      <c r="EU1457" s="14"/>
      <c r="EV1457" s="14"/>
      <c r="EW1457" s="14"/>
      <c r="EX1457" s="14"/>
      <c r="EY1457" s="14"/>
      <c r="EZ1457" s="14"/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/>
      <c r="FL1457" s="14"/>
      <c r="FM1457" s="14"/>
      <c r="FN1457" s="14"/>
      <c r="FO1457" s="14"/>
      <c r="FP1457" s="14"/>
      <c r="FQ1457" s="14"/>
      <c r="FR1457" s="14"/>
      <c r="FS1457" s="14"/>
      <c r="FT1457" s="14"/>
      <c r="FU1457" s="14"/>
      <c r="FV1457" s="14"/>
      <c r="FW1457" s="14"/>
      <c r="FX1457" s="14"/>
      <c r="FY1457" s="14"/>
      <c r="FZ1457" s="14"/>
      <c r="GA1457" s="14"/>
      <c r="GB1457" s="14"/>
      <c r="GC1457" s="14"/>
      <c r="GD1457" s="14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</row>
    <row r="1458" spans="1:196" s="286" customFormat="1">
      <c r="A1458" s="1"/>
      <c r="B1458" s="2"/>
      <c r="C1458" s="2"/>
      <c r="D1458" s="2"/>
      <c r="E1458" s="5"/>
      <c r="F1458" s="369"/>
      <c r="G1458" s="369"/>
      <c r="I1458" s="5"/>
      <c r="J1458" s="5"/>
      <c r="K1458" s="295"/>
      <c r="L1458" s="5"/>
      <c r="M1458" s="298"/>
      <c r="N1458" s="5"/>
      <c r="O1458" s="298"/>
      <c r="P1458" s="299"/>
      <c r="Q1458" s="5"/>
      <c r="R1458" s="5"/>
      <c r="S1458" s="5"/>
      <c r="T1458" s="5"/>
      <c r="U1458" s="5"/>
      <c r="V1458" s="5"/>
      <c r="W1458" s="5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  <c r="CZ1458" s="14"/>
      <c r="DA1458" s="14"/>
      <c r="DB1458" s="14"/>
      <c r="DC1458" s="14"/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4"/>
      <c r="DN1458" s="14"/>
      <c r="DO1458" s="14"/>
      <c r="DP1458" s="14"/>
      <c r="DQ1458" s="14"/>
      <c r="DR1458" s="14"/>
      <c r="DS1458" s="14"/>
      <c r="DT1458" s="14"/>
      <c r="DU1458" s="14"/>
      <c r="DV1458" s="14"/>
      <c r="DW1458" s="14"/>
      <c r="DX1458" s="14"/>
      <c r="DY1458" s="14"/>
      <c r="DZ1458" s="14"/>
      <c r="EA1458" s="14"/>
      <c r="EB1458" s="14"/>
      <c r="EC1458" s="14"/>
      <c r="ED1458" s="14"/>
      <c r="EE1458" s="14"/>
      <c r="EF1458" s="14"/>
      <c r="EG1458" s="14"/>
      <c r="EH1458" s="14"/>
      <c r="EI1458" s="14"/>
      <c r="EJ1458" s="14"/>
      <c r="EK1458" s="14"/>
      <c r="EL1458" s="14"/>
      <c r="EM1458" s="14"/>
      <c r="EN1458" s="14"/>
      <c r="EO1458" s="14"/>
      <c r="EP1458" s="14"/>
      <c r="EQ1458" s="14"/>
      <c r="ER1458" s="14"/>
      <c r="ES1458" s="14"/>
      <c r="ET1458" s="14"/>
      <c r="EU1458" s="14"/>
      <c r="EV1458" s="14"/>
      <c r="EW1458" s="14"/>
      <c r="EX1458" s="14"/>
      <c r="EY1458" s="14"/>
      <c r="EZ1458" s="14"/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/>
      <c r="FL1458" s="14"/>
      <c r="FM1458" s="14"/>
      <c r="FN1458" s="14"/>
      <c r="FO1458" s="14"/>
      <c r="FP1458" s="14"/>
      <c r="FQ1458" s="14"/>
      <c r="FR1458" s="14"/>
      <c r="FS1458" s="14"/>
      <c r="FT1458" s="14"/>
      <c r="FU1458" s="14"/>
      <c r="FV1458" s="14"/>
      <c r="FW1458" s="14"/>
      <c r="FX1458" s="14"/>
      <c r="FY1458" s="14"/>
      <c r="FZ1458" s="14"/>
      <c r="GA1458" s="14"/>
      <c r="GB1458" s="14"/>
      <c r="GC1458" s="14"/>
      <c r="GD1458" s="14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</row>
    <row r="1459" spans="1:196" s="286" customFormat="1">
      <c r="A1459" s="1"/>
      <c r="B1459" s="2"/>
      <c r="C1459" s="2"/>
      <c r="D1459" s="2"/>
      <c r="E1459" s="5"/>
      <c r="F1459" s="369"/>
      <c r="G1459" s="369"/>
      <c r="I1459" s="5"/>
      <c r="J1459" s="5"/>
      <c r="K1459" s="295"/>
      <c r="L1459" s="5"/>
      <c r="M1459" s="298"/>
      <c r="N1459" s="5"/>
      <c r="O1459" s="298"/>
      <c r="P1459" s="299"/>
      <c r="Q1459" s="5"/>
      <c r="R1459" s="5"/>
      <c r="S1459" s="5"/>
      <c r="T1459" s="5"/>
      <c r="U1459" s="5"/>
      <c r="V1459" s="5"/>
      <c r="W1459" s="5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  <c r="DA1459" s="14"/>
      <c r="DB1459" s="14"/>
      <c r="DC1459" s="14"/>
      <c r="DD1459" s="14"/>
      <c r="DE1459" s="14"/>
      <c r="DF1459" s="14"/>
      <c r="DG1459" s="14"/>
      <c r="DH1459" s="14"/>
      <c r="DI1459" s="14"/>
      <c r="DJ1459" s="14"/>
      <c r="DK1459" s="14"/>
      <c r="DL1459" s="14"/>
      <c r="DM1459" s="14"/>
      <c r="DN1459" s="14"/>
      <c r="DO1459" s="14"/>
      <c r="DP1459" s="14"/>
      <c r="DQ1459" s="14"/>
      <c r="DR1459" s="14"/>
      <c r="DS1459" s="14"/>
      <c r="DT1459" s="14"/>
      <c r="DU1459" s="14"/>
      <c r="DV1459" s="14"/>
      <c r="DW1459" s="14"/>
      <c r="DX1459" s="14"/>
      <c r="DY1459" s="14"/>
      <c r="DZ1459" s="14"/>
      <c r="EA1459" s="14"/>
      <c r="EB1459" s="14"/>
      <c r="EC1459" s="14"/>
      <c r="ED1459" s="14"/>
      <c r="EE1459" s="14"/>
      <c r="EF1459" s="14"/>
      <c r="EG1459" s="14"/>
      <c r="EH1459" s="14"/>
      <c r="EI1459" s="14"/>
      <c r="EJ1459" s="14"/>
      <c r="EK1459" s="14"/>
      <c r="EL1459" s="14"/>
      <c r="EM1459" s="14"/>
      <c r="EN1459" s="14"/>
      <c r="EO1459" s="14"/>
      <c r="EP1459" s="14"/>
      <c r="EQ1459" s="14"/>
      <c r="ER1459" s="14"/>
      <c r="ES1459" s="14"/>
      <c r="ET1459" s="14"/>
      <c r="EU1459" s="14"/>
      <c r="EV1459" s="14"/>
      <c r="EW1459" s="14"/>
      <c r="EX1459" s="14"/>
      <c r="EY1459" s="14"/>
      <c r="EZ1459" s="14"/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/>
      <c r="FL1459" s="14"/>
      <c r="FM1459" s="14"/>
      <c r="FN1459" s="14"/>
      <c r="FO1459" s="14"/>
      <c r="FP1459" s="14"/>
      <c r="FQ1459" s="14"/>
      <c r="FR1459" s="14"/>
      <c r="FS1459" s="14"/>
      <c r="FT1459" s="14"/>
      <c r="FU1459" s="14"/>
      <c r="FV1459" s="14"/>
      <c r="FW1459" s="14"/>
      <c r="FX1459" s="14"/>
      <c r="FY1459" s="14"/>
      <c r="FZ1459" s="14"/>
      <c r="GA1459" s="14"/>
      <c r="GB1459" s="14"/>
      <c r="GC1459" s="14"/>
      <c r="GD1459" s="14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</row>
    <row r="1460" spans="1:196" s="286" customFormat="1">
      <c r="A1460" s="1"/>
      <c r="B1460" s="2"/>
      <c r="C1460" s="2"/>
      <c r="D1460" s="2"/>
      <c r="E1460" s="5"/>
      <c r="F1460" s="369"/>
      <c r="G1460" s="369"/>
      <c r="I1460" s="5"/>
      <c r="J1460" s="5"/>
      <c r="K1460" s="295"/>
      <c r="L1460" s="5"/>
      <c r="M1460" s="298"/>
      <c r="N1460" s="5"/>
      <c r="O1460" s="298"/>
      <c r="P1460" s="299"/>
      <c r="Q1460" s="5"/>
      <c r="R1460" s="5"/>
      <c r="S1460" s="5"/>
      <c r="T1460" s="5"/>
      <c r="U1460" s="5"/>
      <c r="V1460" s="5"/>
      <c r="W1460" s="5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  <c r="CZ1460" s="14"/>
      <c r="DA1460" s="14"/>
      <c r="DB1460" s="14"/>
      <c r="DC1460" s="14"/>
      <c r="DD1460" s="14"/>
      <c r="DE1460" s="14"/>
      <c r="DF1460" s="14"/>
      <c r="DG1460" s="14"/>
      <c r="DH1460" s="14"/>
      <c r="DI1460" s="14"/>
      <c r="DJ1460" s="14"/>
      <c r="DK1460" s="14"/>
      <c r="DL1460" s="14"/>
      <c r="DM1460" s="14"/>
      <c r="DN1460" s="14"/>
      <c r="DO1460" s="14"/>
      <c r="DP1460" s="14"/>
      <c r="DQ1460" s="14"/>
      <c r="DR1460" s="14"/>
      <c r="DS1460" s="14"/>
      <c r="DT1460" s="14"/>
      <c r="DU1460" s="14"/>
      <c r="DV1460" s="14"/>
      <c r="DW1460" s="14"/>
      <c r="DX1460" s="14"/>
      <c r="DY1460" s="14"/>
      <c r="DZ1460" s="14"/>
      <c r="EA1460" s="14"/>
      <c r="EB1460" s="14"/>
      <c r="EC1460" s="14"/>
      <c r="ED1460" s="14"/>
      <c r="EE1460" s="14"/>
      <c r="EF1460" s="14"/>
      <c r="EG1460" s="14"/>
      <c r="EH1460" s="14"/>
      <c r="EI1460" s="14"/>
      <c r="EJ1460" s="14"/>
      <c r="EK1460" s="14"/>
      <c r="EL1460" s="14"/>
      <c r="EM1460" s="14"/>
      <c r="EN1460" s="14"/>
      <c r="EO1460" s="14"/>
      <c r="EP1460" s="14"/>
      <c r="EQ1460" s="14"/>
      <c r="ER1460" s="14"/>
      <c r="ES1460" s="14"/>
      <c r="ET1460" s="14"/>
      <c r="EU1460" s="14"/>
      <c r="EV1460" s="14"/>
      <c r="EW1460" s="14"/>
      <c r="EX1460" s="14"/>
      <c r="EY1460" s="14"/>
      <c r="EZ1460" s="14"/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/>
      <c r="FK1460" s="14"/>
      <c r="FL1460" s="14"/>
      <c r="FM1460" s="14"/>
      <c r="FN1460" s="14"/>
      <c r="FO1460" s="14"/>
      <c r="FP1460" s="14"/>
      <c r="FQ1460" s="14"/>
      <c r="FR1460" s="14"/>
      <c r="FS1460" s="14"/>
      <c r="FT1460" s="14"/>
      <c r="FU1460" s="14"/>
      <c r="FV1460" s="14"/>
      <c r="FW1460" s="14"/>
      <c r="FX1460" s="14"/>
      <c r="FY1460" s="14"/>
      <c r="FZ1460" s="14"/>
      <c r="GA1460" s="14"/>
      <c r="GB1460" s="14"/>
      <c r="GC1460" s="14"/>
      <c r="GD1460" s="14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</row>
    <row r="1461" spans="1:196" s="286" customFormat="1">
      <c r="A1461" s="1"/>
      <c r="B1461" s="2"/>
      <c r="C1461" s="2"/>
      <c r="D1461" s="2"/>
      <c r="E1461" s="5"/>
      <c r="F1461" s="369"/>
      <c r="G1461" s="369"/>
      <c r="I1461" s="5"/>
      <c r="J1461" s="5"/>
      <c r="K1461" s="295"/>
      <c r="L1461" s="5"/>
      <c r="M1461" s="298"/>
      <c r="N1461" s="5"/>
      <c r="O1461" s="298"/>
      <c r="P1461" s="299"/>
      <c r="Q1461" s="5"/>
      <c r="R1461" s="5"/>
      <c r="S1461" s="5"/>
      <c r="T1461" s="5"/>
      <c r="U1461" s="5"/>
      <c r="V1461" s="5"/>
      <c r="W1461" s="5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  <c r="DA1461" s="14"/>
      <c r="DB1461" s="14"/>
      <c r="DC1461" s="14"/>
      <c r="DD1461" s="14"/>
      <c r="DE1461" s="14"/>
      <c r="DF1461" s="14"/>
      <c r="DG1461" s="14"/>
      <c r="DH1461" s="14"/>
      <c r="DI1461" s="14"/>
      <c r="DJ1461" s="14"/>
      <c r="DK1461" s="14"/>
      <c r="DL1461" s="14"/>
      <c r="DM1461" s="14"/>
      <c r="DN1461" s="14"/>
      <c r="DO1461" s="14"/>
      <c r="DP1461" s="14"/>
      <c r="DQ1461" s="14"/>
      <c r="DR1461" s="14"/>
      <c r="DS1461" s="14"/>
      <c r="DT1461" s="14"/>
      <c r="DU1461" s="14"/>
      <c r="DV1461" s="14"/>
      <c r="DW1461" s="14"/>
      <c r="DX1461" s="14"/>
      <c r="DY1461" s="14"/>
      <c r="DZ1461" s="14"/>
      <c r="EA1461" s="14"/>
      <c r="EB1461" s="14"/>
      <c r="EC1461" s="14"/>
      <c r="ED1461" s="14"/>
      <c r="EE1461" s="14"/>
      <c r="EF1461" s="14"/>
      <c r="EG1461" s="14"/>
      <c r="EH1461" s="14"/>
      <c r="EI1461" s="14"/>
      <c r="EJ1461" s="14"/>
      <c r="EK1461" s="14"/>
      <c r="EL1461" s="14"/>
      <c r="EM1461" s="14"/>
      <c r="EN1461" s="14"/>
      <c r="EO1461" s="14"/>
      <c r="EP1461" s="14"/>
      <c r="EQ1461" s="14"/>
      <c r="ER1461" s="14"/>
      <c r="ES1461" s="14"/>
      <c r="ET1461" s="14"/>
      <c r="EU1461" s="14"/>
      <c r="EV1461" s="14"/>
      <c r="EW1461" s="14"/>
      <c r="EX1461" s="14"/>
      <c r="EY1461" s="14"/>
      <c r="EZ1461" s="14"/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/>
      <c r="FK1461" s="14"/>
      <c r="FL1461" s="14"/>
      <c r="FM1461" s="14"/>
      <c r="FN1461" s="14"/>
      <c r="FO1461" s="14"/>
      <c r="FP1461" s="14"/>
      <c r="FQ1461" s="14"/>
      <c r="FR1461" s="14"/>
      <c r="FS1461" s="14"/>
      <c r="FT1461" s="14"/>
      <c r="FU1461" s="14"/>
      <c r="FV1461" s="14"/>
      <c r="FW1461" s="14"/>
      <c r="FX1461" s="14"/>
      <c r="FY1461" s="14"/>
      <c r="FZ1461" s="14"/>
      <c r="GA1461" s="14"/>
      <c r="GB1461" s="14"/>
      <c r="GC1461" s="14"/>
      <c r="GD1461" s="14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</row>
    <row r="1462" spans="1:196" s="286" customFormat="1">
      <c r="A1462" s="1"/>
      <c r="B1462" s="2"/>
      <c r="C1462" s="2"/>
      <c r="D1462" s="2"/>
      <c r="E1462" s="5"/>
      <c r="F1462" s="369"/>
      <c r="G1462" s="369"/>
      <c r="I1462" s="5"/>
      <c r="J1462" s="5"/>
      <c r="K1462" s="295"/>
      <c r="L1462" s="5"/>
      <c r="M1462" s="298"/>
      <c r="N1462" s="5"/>
      <c r="O1462" s="298"/>
      <c r="P1462" s="299"/>
      <c r="Q1462" s="5"/>
      <c r="R1462" s="5"/>
      <c r="S1462" s="5"/>
      <c r="T1462" s="5"/>
      <c r="U1462" s="5"/>
      <c r="V1462" s="5"/>
      <c r="W1462" s="5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/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4"/>
      <c r="EF1462" s="14"/>
      <c r="EG1462" s="14"/>
      <c r="EH1462" s="14"/>
      <c r="EI1462" s="14"/>
      <c r="EJ1462" s="14"/>
      <c r="EK1462" s="14"/>
      <c r="EL1462" s="14"/>
      <c r="EM1462" s="14"/>
      <c r="EN1462" s="14"/>
      <c r="EO1462" s="14"/>
      <c r="EP1462" s="14"/>
      <c r="EQ1462" s="14"/>
      <c r="ER1462" s="14"/>
      <c r="ES1462" s="14"/>
      <c r="ET1462" s="14"/>
      <c r="EU1462" s="14"/>
      <c r="EV1462" s="14"/>
      <c r="EW1462" s="14"/>
      <c r="EX1462" s="14"/>
      <c r="EY1462" s="14"/>
      <c r="EZ1462" s="14"/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/>
      <c r="FL1462" s="14"/>
      <c r="FM1462" s="14"/>
      <c r="FN1462" s="14"/>
      <c r="FO1462" s="14"/>
      <c r="FP1462" s="14"/>
      <c r="FQ1462" s="14"/>
      <c r="FR1462" s="14"/>
      <c r="FS1462" s="14"/>
      <c r="FT1462" s="14"/>
      <c r="FU1462" s="14"/>
      <c r="FV1462" s="14"/>
      <c r="FW1462" s="14"/>
      <c r="FX1462" s="14"/>
      <c r="FY1462" s="14"/>
      <c r="FZ1462" s="14"/>
      <c r="GA1462" s="14"/>
      <c r="GB1462" s="14"/>
      <c r="GC1462" s="14"/>
      <c r="GD1462" s="14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</row>
    <row r="1463" spans="1:196" s="286" customFormat="1">
      <c r="A1463" s="1"/>
      <c r="B1463" s="2"/>
      <c r="C1463" s="2"/>
      <c r="D1463" s="2"/>
      <c r="E1463" s="5"/>
      <c r="F1463" s="369"/>
      <c r="G1463" s="369"/>
      <c r="I1463" s="5"/>
      <c r="J1463" s="5"/>
      <c r="K1463" s="295"/>
      <c r="L1463" s="5"/>
      <c r="M1463" s="298"/>
      <c r="N1463" s="5"/>
      <c r="O1463" s="298"/>
      <c r="P1463" s="299"/>
      <c r="Q1463" s="5"/>
      <c r="R1463" s="5"/>
      <c r="S1463" s="5"/>
      <c r="T1463" s="5"/>
      <c r="U1463" s="5"/>
      <c r="V1463" s="5"/>
      <c r="W1463" s="5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  <c r="DA1463" s="14"/>
      <c r="DB1463" s="14"/>
      <c r="DC1463" s="14"/>
      <c r="DD1463" s="14"/>
      <c r="DE1463" s="14"/>
      <c r="DF1463" s="14"/>
      <c r="DG1463" s="14"/>
      <c r="DH1463" s="14"/>
      <c r="DI1463" s="14"/>
      <c r="DJ1463" s="14"/>
      <c r="DK1463" s="14"/>
      <c r="DL1463" s="14"/>
      <c r="DM1463" s="14"/>
      <c r="DN1463" s="14"/>
      <c r="DO1463" s="14"/>
      <c r="DP1463" s="14"/>
      <c r="DQ1463" s="14"/>
      <c r="DR1463" s="14"/>
      <c r="DS1463" s="14"/>
      <c r="DT1463" s="14"/>
      <c r="DU1463" s="14"/>
      <c r="DV1463" s="14"/>
      <c r="DW1463" s="14"/>
      <c r="DX1463" s="14"/>
      <c r="DY1463" s="14"/>
      <c r="DZ1463" s="14"/>
      <c r="EA1463" s="14"/>
      <c r="EB1463" s="14"/>
      <c r="EC1463" s="14"/>
      <c r="ED1463" s="14"/>
      <c r="EE1463" s="14"/>
      <c r="EF1463" s="14"/>
      <c r="EG1463" s="14"/>
      <c r="EH1463" s="14"/>
      <c r="EI1463" s="14"/>
      <c r="EJ1463" s="14"/>
      <c r="EK1463" s="14"/>
      <c r="EL1463" s="14"/>
      <c r="EM1463" s="14"/>
      <c r="EN1463" s="14"/>
      <c r="EO1463" s="14"/>
      <c r="EP1463" s="14"/>
      <c r="EQ1463" s="14"/>
      <c r="ER1463" s="14"/>
      <c r="ES1463" s="14"/>
      <c r="ET1463" s="14"/>
      <c r="EU1463" s="14"/>
      <c r="EV1463" s="14"/>
      <c r="EW1463" s="14"/>
      <c r="EX1463" s="14"/>
      <c r="EY1463" s="14"/>
      <c r="EZ1463" s="14"/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/>
      <c r="FK1463" s="14"/>
      <c r="FL1463" s="14"/>
      <c r="FM1463" s="14"/>
      <c r="FN1463" s="14"/>
      <c r="FO1463" s="14"/>
      <c r="FP1463" s="14"/>
      <c r="FQ1463" s="14"/>
      <c r="FR1463" s="14"/>
      <c r="FS1463" s="14"/>
      <c r="FT1463" s="14"/>
      <c r="FU1463" s="14"/>
      <c r="FV1463" s="14"/>
      <c r="FW1463" s="14"/>
      <c r="FX1463" s="14"/>
      <c r="FY1463" s="14"/>
      <c r="FZ1463" s="14"/>
      <c r="GA1463" s="14"/>
      <c r="GB1463" s="14"/>
      <c r="GC1463" s="14"/>
      <c r="GD1463" s="14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</row>
    <row r="1464" spans="1:196" s="286" customFormat="1">
      <c r="A1464" s="1"/>
      <c r="B1464" s="2"/>
      <c r="C1464" s="2"/>
      <c r="D1464" s="2"/>
      <c r="E1464" s="5"/>
      <c r="F1464" s="369"/>
      <c r="G1464" s="369"/>
      <c r="I1464" s="5"/>
      <c r="J1464" s="5"/>
      <c r="K1464" s="295"/>
      <c r="L1464" s="5"/>
      <c r="M1464" s="298"/>
      <c r="N1464" s="5"/>
      <c r="O1464" s="298"/>
      <c r="P1464" s="299"/>
      <c r="Q1464" s="5"/>
      <c r="R1464" s="5"/>
      <c r="S1464" s="5"/>
      <c r="T1464" s="5"/>
      <c r="U1464" s="5"/>
      <c r="V1464" s="5"/>
      <c r="W1464" s="5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4"/>
      <c r="EF1464" s="14"/>
      <c r="EG1464" s="14"/>
      <c r="EH1464" s="14"/>
      <c r="EI1464" s="14"/>
      <c r="EJ1464" s="14"/>
      <c r="EK1464" s="14"/>
      <c r="EL1464" s="14"/>
      <c r="EM1464" s="14"/>
      <c r="EN1464" s="14"/>
      <c r="EO1464" s="14"/>
      <c r="EP1464" s="14"/>
      <c r="EQ1464" s="14"/>
      <c r="ER1464" s="14"/>
      <c r="ES1464" s="14"/>
      <c r="ET1464" s="14"/>
      <c r="EU1464" s="14"/>
      <c r="EV1464" s="14"/>
      <c r="EW1464" s="14"/>
      <c r="EX1464" s="14"/>
      <c r="EY1464" s="14"/>
      <c r="EZ1464" s="14"/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/>
      <c r="FL1464" s="14"/>
      <c r="FM1464" s="14"/>
      <c r="FN1464" s="14"/>
      <c r="FO1464" s="14"/>
      <c r="FP1464" s="14"/>
      <c r="FQ1464" s="14"/>
      <c r="FR1464" s="14"/>
      <c r="FS1464" s="14"/>
      <c r="FT1464" s="14"/>
      <c r="FU1464" s="14"/>
      <c r="FV1464" s="14"/>
      <c r="FW1464" s="14"/>
      <c r="FX1464" s="14"/>
      <c r="FY1464" s="14"/>
      <c r="FZ1464" s="14"/>
      <c r="GA1464" s="14"/>
      <c r="GB1464" s="14"/>
      <c r="GC1464" s="14"/>
      <c r="GD1464" s="14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</row>
    <row r="1465" spans="1:196" s="286" customFormat="1">
      <c r="A1465" s="1"/>
      <c r="B1465" s="2"/>
      <c r="C1465" s="2"/>
      <c r="D1465" s="2"/>
      <c r="E1465" s="5"/>
      <c r="F1465" s="369"/>
      <c r="G1465" s="369"/>
      <c r="I1465" s="5"/>
      <c r="J1465" s="5"/>
      <c r="K1465" s="295"/>
      <c r="L1465" s="5"/>
      <c r="M1465" s="298"/>
      <c r="N1465" s="5"/>
      <c r="O1465" s="298"/>
      <c r="P1465" s="299"/>
      <c r="Q1465" s="5"/>
      <c r="R1465" s="5"/>
      <c r="S1465" s="5"/>
      <c r="T1465" s="5"/>
      <c r="U1465" s="5"/>
      <c r="V1465" s="5"/>
      <c r="W1465" s="5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  <c r="DA1465" s="14"/>
      <c r="DB1465" s="14"/>
      <c r="DC1465" s="14"/>
      <c r="DD1465" s="14"/>
      <c r="DE1465" s="14"/>
      <c r="DF1465" s="14"/>
      <c r="DG1465" s="14"/>
      <c r="DH1465" s="14"/>
      <c r="DI1465" s="14"/>
      <c r="DJ1465" s="14"/>
      <c r="DK1465" s="14"/>
      <c r="DL1465" s="14"/>
      <c r="DM1465" s="14"/>
      <c r="DN1465" s="14"/>
      <c r="DO1465" s="14"/>
      <c r="DP1465" s="14"/>
      <c r="DQ1465" s="14"/>
      <c r="DR1465" s="14"/>
      <c r="DS1465" s="14"/>
      <c r="DT1465" s="14"/>
      <c r="DU1465" s="14"/>
      <c r="DV1465" s="14"/>
      <c r="DW1465" s="14"/>
      <c r="DX1465" s="14"/>
      <c r="DY1465" s="14"/>
      <c r="DZ1465" s="14"/>
      <c r="EA1465" s="14"/>
      <c r="EB1465" s="14"/>
      <c r="EC1465" s="14"/>
      <c r="ED1465" s="14"/>
      <c r="EE1465" s="14"/>
      <c r="EF1465" s="14"/>
      <c r="EG1465" s="14"/>
      <c r="EH1465" s="14"/>
      <c r="EI1465" s="14"/>
      <c r="EJ1465" s="14"/>
      <c r="EK1465" s="14"/>
      <c r="EL1465" s="14"/>
      <c r="EM1465" s="14"/>
      <c r="EN1465" s="14"/>
      <c r="EO1465" s="14"/>
      <c r="EP1465" s="14"/>
      <c r="EQ1465" s="14"/>
      <c r="ER1465" s="14"/>
      <c r="ES1465" s="14"/>
      <c r="ET1465" s="14"/>
      <c r="EU1465" s="14"/>
      <c r="EV1465" s="14"/>
      <c r="EW1465" s="14"/>
      <c r="EX1465" s="14"/>
      <c r="EY1465" s="14"/>
      <c r="EZ1465" s="14"/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/>
      <c r="FK1465" s="14"/>
      <c r="FL1465" s="14"/>
      <c r="FM1465" s="14"/>
      <c r="FN1465" s="14"/>
      <c r="FO1465" s="14"/>
      <c r="FP1465" s="14"/>
      <c r="FQ1465" s="14"/>
      <c r="FR1465" s="14"/>
      <c r="FS1465" s="14"/>
      <c r="FT1465" s="14"/>
      <c r="FU1465" s="14"/>
      <c r="FV1465" s="14"/>
      <c r="FW1465" s="14"/>
      <c r="FX1465" s="14"/>
      <c r="FY1465" s="14"/>
      <c r="FZ1465" s="14"/>
      <c r="GA1465" s="14"/>
      <c r="GB1465" s="14"/>
      <c r="GC1465" s="14"/>
      <c r="GD1465" s="14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</row>
    <row r="1466" spans="1:196" s="286" customFormat="1">
      <c r="A1466" s="1"/>
      <c r="B1466" s="2"/>
      <c r="C1466" s="2"/>
      <c r="D1466" s="2"/>
      <c r="E1466" s="5"/>
      <c r="F1466" s="369"/>
      <c r="G1466" s="369"/>
      <c r="I1466" s="5"/>
      <c r="J1466" s="5"/>
      <c r="K1466" s="295"/>
      <c r="L1466" s="5"/>
      <c r="M1466" s="298"/>
      <c r="N1466" s="5"/>
      <c r="O1466" s="298"/>
      <c r="P1466" s="299"/>
      <c r="Q1466" s="5"/>
      <c r="R1466" s="5"/>
      <c r="S1466" s="5"/>
      <c r="T1466" s="5"/>
      <c r="U1466" s="5"/>
      <c r="V1466" s="5"/>
      <c r="W1466" s="5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  <c r="DA1466" s="14"/>
      <c r="DB1466" s="14"/>
      <c r="DC1466" s="14"/>
      <c r="DD1466" s="14"/>
      <c r="DE1466" s="14"/>
      <c r="DF1466" s="14"/>
      <c r="DG1466" s="14"/>
      <c r="DH1466" s="14"/>
      <c r="DI1466" s="14"/>
      <c r="DJ1466" s="14"/>
      <c r="DK1466" s="14"/>
      <c r="DL1466" s="14"/>
      <c r="DM1466" s="14"/>
      <c r="DN1466" s="14"/>
      <c r="DO1466" s="14"/>
      <c r="DP1466" s="14"/>
      <c r="DQ1466" s="14"/>
      <c r="DR1466" s="14"/>
      <c r="DS1466" s="14"/>
      <c r="DT1466" s="14"/>
      <c r="DU1466" s="14"/>
      <c r="DV1466" s="14"/>
      <c r="DW1466" s="14"/>
      <c r="DX1466" s="14"/>
      <c r="DY1466" s="14"/>
      <c r="DZ1466" s="14"/>
      <c r="EA1466" s="14"/>
      <c r="EB1466" s="14"/>
      <c r="EC1466" s="14"/>
      <c r="ED1466" s="14"/>
      <c r="EE1466" s="14"/>
      <c r="EF1466" s="14"/>
      <c r="EG1466" s="14"/>
      <c r="EH1466" s="14"/>
      <c r="EI1466" s="14"/>
      <c r="EJ1466" s="14"/>
      <c r="EK1466" s="14"/>
      <c r="EL1466" s="14"/>
      <c r="EM1466" s="14"/>
      <c r="EN1466" s="14"/>
      <c r="EO1466" s="14"/>
      <c r="EP1466" s="14"/>
      <c r="EQ1466" s="14"/>
      <c r="ER1466" s="14"/>
      <c r="ES1466" s="14"/>
      <c r="ET1466" s="14"/>
      <c r="EU1466" s="14"/>
      <c r="EV1466" s="14"/>
      <c r="EW1466" s="14"/>
      <c r="EX1466" s="14"/>
      <c r="EY1466" s="14"/>
      <c r="EZ1466" s="14"/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/>
      <c r="FK1466" s="14"/>
      <c r="FL1466" s="14"/>
      <c r="FM1466" s="14"/>
      <c r="FN1466" s="14"/>
      <c r="FO1466" s="14"/>
      <c r="FP1466" s="14"/>
      <c r="FQ1466" s="14"/>
      <c r="FR1466" s="14"/>
      <c r="FS1466" s="14"/>
      <c r="FT1466" s="14"/>
      <c r="FU1466" s="14"/>
      <c r="FV1466" s="14"/>
      <c r="FW1466" s="14"/>
      <c r="FX1466" s="14"/>
      <c r="FY1466" s="14"/>
      <c r="FZ1466" s="14"/>
      <c r="GA1466" s="14"/>
      <c r="GB1466" s="14"/>
      <c r="GC1466" s="14"/>
      <c r="GD1466" s="14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</row>
    <row r="1467" spans="1:196" s="286" customFormat="1">
      <c r="A1467" s="1"/>
      <c r="B1467" s="2"/>
      <c r="C1467" s="2"/>
      <c r="D1467" s="2"/>
      <c r="E1467" s="5"/>
      <c r="F1467" s="369"/>
      <c r="G1467" s="369"/>
      <c r="I1467" s="5"/>
      <c r="J1467" s="5"/>
      <c r="K1467" s="295"/>
      <c r="L1467" s="5"/>
      <c r="M1467" s="298"/>
      <c r="N1467" s="5"/>
      <c r="O1467" s="298"/>
      <c r="P1467" s="299"/>
      <c r="Q1467" s="5"/>
      <c r="R1467" s="5"/>
      <c r="S1467" s="5"/>
      <c r="T1467" s="5"/>
      <c r="U1467" s="5"/>
      <c r="V1467" s="5"/>
      <c r="W1467" s="5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/>
      <c r="DC1467" s="14"/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4"/>
      <c r="DN1467" s="14"/>
      <c r="DO1467" s="14"/>
      <c r="DP1467" s="14"/>
      <c r="DQ1467" s="14"/>
      <c r="DR1467" s="14"/>
      <c r="DS1467" s="14"/>
      <c r="DT1467" s="14"/>
      <c r="DU1467" s="14"/>
      <c r="DV1467" s="14"/>
      <c r="DW1467" s="14"/>
      <c r="DX1467" s="14"/>
      <c r="DY1467" s="14"/>
      <c r="DZ1467" s="14"/>
      <c r="EA1467" s="14"/>
      <c r="EB1467" s="14"/>
      <c r="EC1467" s="14"/>
      <c r="ED1467" s="14"/>
      <c r="EE1467" s="14"/>
      <c r="EF1467" s="14"/>
      <c r="EG1467" s="14"/>
      <c r="EH1467" s="14"/>
      <c r="EI1467" s="14"/>
      <c r="EJ1467" s="14"/>
      <c r="EK1467" s="14"/>
      <c r="EL1467" s="14"/>
      <c r="EM1467" s="14"/>
      <c r="EN1467" s="14"/>
      <c r="EO1467" s="14"/>
      <c r="EP1467" s="14"/>
      <c r="EQ1467" s="14"/>
      <c r="ER1467" s="14"/>
      <c r="ES1467" s="14"/>
      <c r="ET1467" s="14"/>
      <c r="EU1467" s="14"/>
      <c r="EV1467" s="14"/>
      <c r="EW1467" s="14"/>
      <c r="EX1467" s="14"/>
      <c r="EY1467" s="14"/>
      <c r="EZ1467" s="14"/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/>
      <c r="FK1467" s="14"/>
      <c r="FL1467" s="14"/>
      <c r="FM1467" s="14"/>
      <c r="FN1467" s="14"/>
      <c r="FO1467" s="14"/>
      <c r="FP1467" s="14"/>
      <c r="FQ1467" s="14"/>
      <c r="FR1467" s="14"/>
      <c r="FS1467" s="14"/>
      <c r="FT1467" s="14"/>
      <c r="FU1467" s="14"/>
      <c r="FV1467" s="14"/>
      <c r="FW1467" s="14"/>
      <c r="FX1467" s="14"/>
      <c r="FY1467" s="14"/>
      <c r="FZ1467" s="14"/>
      <c r="GA1467" s="14"/>
      <c r="GB1467" s="14"/>
      <c r="GC1467" s="14"/>
      <c r="GD1467" s="14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</row>
    <row r="1468" spans="1:196" s="286" customFormat="1">
      <c r="A1468" s="1"/>
      <c r="B1468" s="2"/>
      <c r="C1468" s="2"/>
      <c r="D1468" s="2"/>
      <c r="E1468" s="5"/>
      <c r="F1468" s="369"/>
      <c r="G1468" s="369"/>
      <c r="I1468" s="5"/>
      <c r="J1468" s="5"/>
      <c r="K1468" s="295"/>
      <c r="L1468" s="5"/>
      <c r="M1468" s="298"/>
      <c r="N1468" s="5"/>
      <c r="O1468" s="298"/>
      <c r="P1468" s="299"/>
      <c r="Q1468" s="5"/>
      <c r="R1468" s="5"/>
      <c r="S1468" s="5"/>
      <c r="T1468" s="5"/>
      <c r="U1468" s="5"/>
      <c r="V1468" s="5"/>
      <c r="W1468" s="5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  <c r="ET1468" s="14"/>
      <c r="EU1468" s="14"/>
      <c r="EV1468" s="14"/>
      <c r="EW1468" s="14"/>
      <c r="EX1468" s="14"/>
      <c r="EY1468" s="14"/>
      <c r="EZ1468" s="14"/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/>
      <c r="FL1468" s="14"/>
      <c r="FM1468" s="14"/>
      <c r="FN1468" s="14"/>
      <c r="FO1468" s="14"/>
      <c r="FP1468" s="14"/>
      <c r="FQ1468" s="14"/>
      <c r="FR1468" s="14"/>
      <c r="FS1468" s="14"/>
      <c r="FT1468" s="14"/>
      <c r="FU1468" s="14"/>
      <c r="FV1468" s="14"/>
      <c r="FW1468" s="14"/>
      <c r="FX1468" s="14"/>
      <c r="FY1468" s="14"/>
      <c r="FZ1468" s="14"/>
      <c r="GA1468" s="14"/>
      <c r="GB1468" s="14"/>
      <c r="GC1468" s="14"/>
      <c r="GD1468" s="14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</row>
    <row r="1469" spans="1:196" s="286" customFormat="1">
      <c r="A1469" s="1"/>
      <c r="B1469" s="2"/>
      <c r="C1469" s="2"/>
      <c r="D1469" s="2"/>
      <c r="E1469" s="5"/>
      <c r="F1469" s="369"/>
      <c r="G1469" s="369"/>
      <c r="I1469" s="5"/>
      <c r="J1469" s="5"/>
      <c r="K1469" s="295"/>
      <c r="L1469" s="5"/>
      <c r="M1469" s="298"/>
      <c r="N1469" s="5"/>
      <c r="O1469" s="298"/>
      <c r="P1469" s="299"/>
      <c r="Q1469" s="5"/>
      <c r="R1469" s="5"/>
      <c r="S1469" s="5"/>
      <c r="T1469" s="5"/>
      <c r="U1469" s="5"/>
      <c r="V1469" s="5"/>
      <c r="W1469" s="5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4"/>
      <c r="EF1469" s="14"/>
      <c r="EG1469" s="14"/>
      <c r="EH1469" s="14"/>
      <c r="EI1469" s="14"/>
      <c r="EJ1469" s="14"/>
      <c r="EK1469" s="14"/>
      <c r="EL1469" s="14"/>
      <c r="EM1469" s="14"/>
      <c r="EN1469" s="14"/>
      <c r="EO1469" s="14"/>
      <c r="EP1469" s="14"/>
      <c r="EQ1469" s="14"/>
      <c r="ER1469" s="14"/>
      <c r="ES1469" s="14"/>
      <c r="ET1469" s="14"/>
      <c r="EU1469" s="14"/>
      <c r="EV1469" s="14"/>
      <c r="EW1469" s="14"/>
      <c r="EX1469" s="14"/>
      <c r="EY1469" s="14"/>
      <c r="EZ1469" s="14"/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/>
      <c r="FL1469" s="14"/>
      <c r="FM1469" s="14"/>
      <c r="FN1469" s="14"/>
      <c r="FO1469" s="14"/>
      <c r="FP1469" s="14"/>
      <c r="FQ1469" s="14"/>
      <c r="FR1469" s="14"/>
      <c r="FS1469" s="14"/>
      <c r="FT1469" s="14"/>
      <c r="FU1469" s="14"/>
      <c r="FV1469" s="14"/>
      <c r="FW1469" s="14"/>
      <c r="FX1469" s="14"/>
      <c r="FY1469" s="14"/>
      <c r="FZ1469" s="14"/>
      <c r="GA1469" s="14"/>
      <c r="GB1469" s="14"/>
      <c r="GC1469" s="14"/>
      <c r="GD1469" s="14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</row>
    <row r="1470" spans="1:196" s="286" customFormat="1">
      <c r="A1470" s="1"/>
      <c r="B1470" s="2"/>
      <c r="C1470" s="2"/>
      <c r="D1470" s="2"/>
      <c r="E1470" s="5"/>
      <c r="F1470" s="369"/>
      <c r="G1470" s="369"/>
      <c r="I1470" s="5"/>
      <c r="J1470" s="5"/>
      <c r="K1470" s="295"/>
      <c r="L1470" s="5"/>
      <c r="M1470" s="298"/>
      <c r="N1470" s="5"/>
      <c r="O1470" s="298"/>
      <c r="P1470" s="299"/>
      <c r="Q1470" s="5"/>
      <c r="R1470" s="5"/>
      <c r="S1470" s="5"/>
      <c r="T1470" s="5"/>
      <c r="U1470" s="5"/>
      <c r="V1470" s="5"/>
      <c r="W1470" s="5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4"/>
      <c r="EF1470" s="14"/>
      <c r="EG1470" s="14"/>
      <c r="EH1470" s="14"/>
      <c r="EI1470" s="14"/>
      <c r="EJ1470" s="14"/>
      <c r="EK1470" s="14"/>
      <c r="EL1470" s="14"/>
      <c r="EM1470" s="14"/>
      <c r="EN1470" s="14"/>
      <c r="EO1470" s="14"/>
      <c r="EP1470" s="14"/>
      <c r="EQ1470" s="14"/>
      <c r="ER1470" s="14"/>
      <c r="ES1470" s="14"/>
      <c r="ET1470" s="14"/>
      <c r="EU1470" s="14"/>
      <c r="EV1470" s="14"/>
      <c r="EW1470" s="14"/>
      <c r="EX1470" s="14"/>
      <c r="EY1470" s="14"/>
      <c r="EZ1470" s="14"/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/>
      <c r="FL1470" s="14"/>
      <c r="FM1470" s="14"/>
      <c r="FN1470" s="14"/>
      <c r="FO1470" s="14"/>
      <c r="FP1470" s="14"/>
      <c r="FQ1470" s="14"/>
      <c r="FR1470" s="14"/>
      <c r="FS1470" s="14"/>
      <c r="FT1470" s="14"/>
      <c r="FU1470" s="14"/>
      <c r="FV1470" s="14"/>
      <c r="FW1470" s="14"/>
      <c r="FX1470" s="14"/>
      <c r="FY1470" s="14"/>
      <c r="FZ1470" s="14"/>
      <c r="GA1470" s="14"/>
      <c r="GB1470" s="14"/>
      <c r="GC1470" s="14"/>
      <c r="GD1470" s="14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</row>
    <row r="1471" spans="1:196" s="286" customFormat="1">
      <c r="A1471" s="1"/>
      <c r="B1471" s="2"/>
      <c r="C1471" s="2"/>
      <c r="D1471" s="2"/>
      <c r="E1471" s="5"/>
      <c r="F1471" s="369"/>
      <c r="G1471" s="369"/>
      <c r="I1471" s="5"/>
      <c r="J1471" s="5"/>
      <c r="K1471" s="295"/>
      <c r="L1471" s="5"/>
      <c r="M1471" s="298"/>
      <c r="N1471" s="5"/>
      <c r="O1471" s="298"/>
      <c r="P1471" s="299"/>
      <c r="Q1471" s="5"/>
      <c r="R1471" s="5"/>
      <c r="S1471" s="5"/>
      <c r="T1471" s="5"/>
      <c r="U1471" s="5"/>
      <c r="V1471" s="5"/>
      <c r="W1471" s="5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4"/>
      <c r="EF1471" s="14"/>
      <c r="EG1471" s="14"/>
      <c r="EH1471" s="14"/>
      <c r="EI1471" s="14"/>
      <c r="EJ1471" s="14"/>
      <c r="EK1471" s="14"/>
      <c r="EL1471" s="14"/>
      <c r="EM1471" s="14"/>
      <c r="EN1471" s="14"/>
      <c r="EO1471" s="14"/>
      <c r="EP1471" s="14"/>
      <c r="EQ1471" s="14"/>
      <c r="ER1471" s="14"/>
      <c r="ES1471" s="14"/>
      <c r="ET1471" s="14"/>
      <c r="EU1471" s="14"/>
      <c r="EV1471" s="14"/>
      <c r="EW1471" s="14"/>
      <c r="EX1471" s="14"/>
      <c r="EY1471" s="14"/>
      <c r="EZ1471" s="14"/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/>
      <c r="FL1471" s="14"/>
      <c r="FM1471" s="14"/>
      <c r="FN1471" s="14"/>
      <c r="FO1471" s="14"/>
      <c r="FP1471" s="14"/>
      <c r="FQ1471" s="14"/>
      <c r="FR1471" s="14"/>
      <c r="FS1471" s="14"/>
      <c r="FT1471" s="14"/>
      <c r="FU1471" s="14"/>
      <c r="FV1471" s="14"/>
      <c r="FW1471" s="14"/>
      <c r="FX1471" s="14"/>
      <c r="FY1471" s="14"/>
      <c r="FZ1471" s="14"/>
      <c r="GA1471" s="14"/>
      <c r="GB1471" s="14"/>
      <c r="GC1471" s="14"/>
      <c r="GD1471" s="14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</row>
    <row r="1472" spans="1:196" s="286" customFormat="1">
      <c r="A1472" s="1"/>
      <c r="B1472" s="2"/>
      <c r="C1472" s="2"/>
      <c r="D1472" s="2"/>
      <c r="E1472" s="5"/>
      <c r="F1472" s="369"/>
      <c r="G1472" s="369"/>
      <c r="I1472" s="5"/>
      <c r="J1472" s="5"/>
      <c r="K1472" s="295"/>
      <c r="L1472" s="5"/>
      <c r="M1472" s="298"/>
      <c r="N1472" s="5"/>
      <c r="O1472" s="298"/>
      <c r="P1472" s="299"/>
      <c r="Q1472" s="5"/>
      <c r="R1472" s="5"/>
      <c r="S1472" s="5"/>
      <c r="T1472" s="5"/>
      <c r="U1472" s="5"/>
      <c r="V1472" s="5"/>
      <c r="W1472" s="5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  <c r="ET1472" s="14"/>
      <c r="EU1472" s="14"/>
      <c r="EV1472" s="14"/>
      <c r="EW1472" s="14"/>
      <c r="EX1472" s="14"/>
      <c r="EY1472" s="14"/>
      <c r="EZ1472" s="14"/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/>
      <c r="FL1472" s="14"/>
      <c r="FM1472" s="14"/>
      <c r="FN1472" s="14"/>
      <c r="FO1472" s="14"/>
      <c r="FP1472" s="14"/>
      <c r="FQ1472" s="14"/>
      <c r="FR1472" s="14"/>
      <c r="FS1472" s="14"/>
      <c r="FT1472" s="14"/>
      <c r="FU1472" s="14"/>
      <c r="FV1472" s="14"/>
      <c r="FW1472" s="14"/>
      <c r="FX1472" s="14"/>
      <c r="FY1472" s="14"/>
      <c r="FZ1472" s="14"/>
      <c r="GA1472" s="14"/>
      <c r="GB1472" s="14"/>
      <c r="GC1472" s="14"/>
      <c r="GD1472" s="14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</row>
    <row r="1473" spans="1:196" s="286" customFormat="1">
      <c r="A1473" s="1"/>
      <c r="B1473" s="2"/>
      <c r="C1473" s="2"/>
      <c r="D1473" s="2"/>
      <c r="E1473" s="5"/>
      <c r="F1473" s="369"/>
      <c r="G1473" s="369"/>
      <c r="I1473" s="5"/>
      <c r="J1473" s="5"/>
      <c r="K1473" s="295"/>
      <c r="L1473" s="5"/>
      <c r="M1473" s="298"/>
      <c r="N1473" s="5"/>
      <c r="O1473" s="298"/>
      <c r="P1473" s="299"/>
      <c r="Q1473" s="5"/>
      <c r="R1473" s="5"/>
      <c r="S1473" s="5"/>
      <c r="T1473" s="5"/>
      <c r="U1473" s="5"/>
      <c r="V1473" s="5"/>
      <c r="W1473" s="5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  <c r="ET1473" s="14"/>
      <c r="EU1473" s="14"/>
      <c r="EV1473" s="14"/>
      <c r="EW1473" s="14"/>
      <c r="EX1473" s="14"/>
      <c r="EY1473" s="14"/>
      <c r="EZ1473" s="14"/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/>
      <c r="FL1473" s="14"/>
      <c r="FM1473" s="14"/>
      <c r="FN1473" s="14"/>
      <c r="FO1473" s="14"/>
      <c r="FP1473" s="14"/>
      <c r="FQ1473" s="14"/>
      <c r="FR1473" s="14"/>
      <c r="FS1473" s="14"/>
      <c r="FT1473" s="14"/>
      <c r="FU1473" s="14"/>
      <c r="FV1473" s="14"/>
      <c r="FW1473" s="14"/>
      <c r="FX1473" s="14"/>
      <c r="FY1473" s="14"/>
      <c r="FZ1473" s="14"/>
      <c r="GA1473" s="14"/>
      <c r="GB1473" s="14"/>
      <c r="GC1473" s="14"/>
      <c r="GD1473" s="14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</row>
    <row r="1474" spans="1:196" s="286" customFormat="1">
      <c r="A1474" s="1"/>
      <c r="B1474" s="2"/>
      <c r="C1474" s="2"/>
      <c r="D1474" s="2"/>
      <c r="E1474" s="5"/>
      <c r="F1474" s="369"/>
      <c r="G1474" s="369"/>
      <c r="I1474" s="5"/>
      <c r="J1474" s="5"/>
      <c r="K1474" s="295"/>
      <c r="L1474" s="5"/>
      <c r="M1474" s="298"/>
      <c r="N1474" s="5"/>
      <c r="O1474" s="298"/>
      <c r="P1474" s="299"/>
      <c r="Q1474" s="5"/>
      <c r="R1474" s="5"/>
      <c r="S1474" s="5"/>
      <c r="T1474" s="5"/>
      <c r="U1474" s="5"/>
      <c r="V1474" s="5"/>
      <c r="W1474" s="5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4"/>
      <c r="EF1474" s="14"/>
      <c r="EG1474" s="14"/>
      <c r="EH1474" s="14"/>
      <c r="EI1474" s="14"/>
      <c r="EJ1474" s="14"/>
      <c r="EK1474" s="14"/>
      <c r="EL1474" s="14"/>
      <c r="EM1474" s="14"/>
      <c r="EN1474" s="14"/>
      <c r="EO1474" s="14"/>
      <c r="EP1474" s="14"/>
      <c r="EQ1474" s="14"/>
      <c r="ER1474" s="14"/>
      <c r="ES1474" s="14"/>
      <c r="ET1474" s="14"/>
      <c r="EU1474" s="14"/>
      <c r="EV1474" s="14"/>
      <c r="EW1474" s="14"/>
      <c r="EX1474" s="14"/>
      <c r="EY1474" s="14"/>
      <c r="EZ1474" s="14"/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/>
      <c r="FL1474" s="14"/>
      <c r="FM1474" s="14"/>
      <c r="FN1474" s="14"/>
      <c r="FO1474" s="14"/>
      <c r="FP1474" s="14"/>
      <c r="FQ1474" s="14"/>
      <c r="FR1474" s="14"/>
      <c r="FS1474" s="14"/>
      <c r="FT1474" s="14"/>
      <c r="FU1474" s="14"/>
      <c r="FV1474" s="14"/>
      <c r="FW1474" s="14"/>
      <c r="FX1474" s="14"/>
      <c r="FY1474" s="14"/>
      <c r="FZ1474" s="14"/>
      <c r="GA1474" s="14"/>
      <c r="GB1474" s="14"/>
      <c r="GC1474" s="14"/>
      <c r="GD1474" s="14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</row>
    <row r="1475" spans="1:196" s="286" customFormat="1">
      <c r="A1475" s="1"/>
      <c r="B1475" s="2"/>
      <c r="C1475" s="2"/>
      <c r="D1475" s="2"/>
      <c r="E1475" s="5"/>
      <c r="F1475" s="369"/>
      <c r="G1475" s="369"/>
      <c r="I1475" s="5"/>
      <c r="J1475" s="5"/>
      <c r="K1475" s="295"/>
      <c r="L1475" s="5"/>
      <c r="M1475" s="298"/>
      <c r="N1475" s="5"/>
      <c r="O1475" s="298"/>
      <c r="P1475" s="299"/>
      <c r="Q1475" s="5"/>
      <c r="R1475" s="5"/>
      <c r="S1475" s="5"/>
      <c r="T1475" s="5"/>
      <c r="U1475" s="5"/>
      <c r="V1475" s="5"/>
      <c r="W1475" s="5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4"/>
      <c r="EF1475" s="14"/>
      <c r="EG1475" s="14"/>
      <c r="EH1475" s="14"/>
      <c r="EI1475" s="14"/>
      <c r="EJ1475" s="14"/>
      <c r="EK1475" s="14"/>
      <c r="EL1475" s="14"/>
      <c r="EM1475" s="14"/>
      <c r="EN1475" s="14"/>
      <c r="EO1475" s="14"/>
      <c r="EP1475" s="14"/>
      <c r="EQ1475" s="14"/>
      <c r="ER1475" s="14"/>
      <c r="ES1475" s="14"/>
      <c r="ET1475" s="14"/>
      <c r="EU1475" s="14"/>
      <c r="EV1475" s="14"/>
      <c r="EW1475" s="14"/>
      <c r="EX1475" s="14"/>
      <c r="EY1475" s="14"/>
      <c r="EZ1475" s="14"/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/>
      <c r="FL1475" s="14"/>
      <c r="FM1475" s="14"/>
      <c r="FN1475" s="14"/>
      <c r="FO1475" s="14"/>
      <c r="FP1475" s="14"/>
      <c r="FQ1475" s="14"/>
      <c r="FR1475" s="14"/>
      <c r="FS1475" s="14"/>
      <c r="FT1475" s="14"/>
      <c r="FU1475" s="14"/>
      <c r="FV1475" s="14"/>
      <c r="FW1475" s="14"/>
      <c r="FX1475" s="14"/>
      <c r="FY1475" s="14"/>
      <c r="FZ1475" s="14"/>
      <c r="GA1475" s="14"/>
      <c r="GB1475" s="14"/>
      <c r="GC1475" s="14"/>
      <c r="GD1475" s="14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</row>
    <row r="1476" spans="1:196" s="286" customFormat="1">
      <c r="A1476" s="1"/>
      <c r="B1476" s="2"/>
      <c r="C1476" s="2"/>
      <c r="D1476" s="2"/>
      <c r="E1476" s="5"/>
      <c r="F1476" s="369"/>
      <c r="G1476" s="369"/>
      <c r="I1476" s="5"/>
      <c r="J1476" s="5"/>
      <c r="K1476" s="295"/>
      <c r="L1476" s="5"/>
      <c r="M1476" s="298"/>
      <c r="N1476" s="5"/>
      <c r="O1476" s="298"/>
      <c r="P1476" s="299"/>
      <c r="Q1476" s="5"/>
      <c r="R1476" s="5"/>
      <c r="S1476" s="5"/>
      <c r="T1476" s="5"/>
      <c r="U1476" s="5"/>
      <c r="V1476" s="5"/>
      <c r="W1476" s="5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4"/>
      <c r="EF1476" s="14"/>
      <c r="EG1476" s="14"/>
      <c r="EH1476" s="14"/>
      <c r="EI1476" s="14"/>
      <c r="EJ1476" s="14"/>
      <c r="EK1476" s="14"/>
      <c r="EL1476" s="14"/>
      <c r="EM1476" s="14"/>
      <c r="EN1476" s="14"/>
      <c r="EO1476" s="14"/>
      <c r="EP1476" s="14"/>
      <c r="EQ1476" s="14"/>
      <c r="ER1476" s="14"/>
      <c r="ES1476" s="14"/>
      <c r="ET1476" s="14"/>
      <c r="EU1476" s="14"/>
      <c r="EV1476" s="14"/>
      <c r="EW1476" s="14"/>
      <c r="EX1476" s="14"/>
      <c r="EY1476" s="14"/>
      <c r="EZ1476" s="14"/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/>
      <c r="FL1476" s="14"/>
      <c r="FM1476" s="14"/>
      <c r="FN1476" s="14"/>
      <c r="FO1476" s="14"/>
      <c r="FP1476" s="14"/>
      <c r="FQ1476" s="14"/>
      <c r="FR1476" s="14"/>
      <c r="FS1476" s="14"/>
      <c r="FT1476" s="14"/>
      <c r="FU1476" s="14"/>
      <c r="FV1476" s="14"/>
      <c r="FW1476" s="14"/>
      <c r="FX1476" s="14"/>
      <c r="FY1476" s="14"/>
      <c r="FZ1476" s="14"/>
      <c r="GA1476" s="14"/>
      <c r="GB1476" s="14"/>
      <c r="GC1476" s="14"/>
      <c r="GD1476" s="14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</row>
    <row r="1477" spans="1:196" s="286" customFormat="1">
      <c r="A1477" s="1"/>
      <c r="B1477" s="2"/>
      <c r="C1477" s="2"/>
      <c r="D1477" s="2"/>
      <c r="E1477" s="5"/>
      <c r="F1477" s="369"/>
      <c r="G1477" s="369"/>
      <c r="I1477" s="5"/>
      <c r="J1477" s="5"/>
      <c r="K1477" s="295"/>
      <c r="L1477" s="5"/>
      <c r="M1477" s="298"/>
      <c r="N1477" s="5"/>
      <c r="O1477" s="298"/>
      <c r="P1477" s="299"/>
      <c r="Q1477" s="5"/>
      <c r="R1477" s="5"/>
      <c r="S1477" s="5"/>
      <c r="T1477" s="5"/>
      <c r="U1477" s="5"/>
      <c r="V1477" s="5"/>
      <c r="W1477" s="5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4"/>
      <c r="EF1477" s="14"/>
      <c r="EG1477" s="14"/>
      <c r="EH1477" s="14"/>
      <c r="EI1477" s="14"/>
      <c r="EJ1477" s="14"/>
      <c r="EK1477" s="14"/>
      <c r="EL1477" s="14"/>
      <c r="EM1477" s="14"/>
      <c r="EN1477" s="14"/>
      <c r="EO1477" s="14"/>
      <c r="EP1477" s="14"/>
      <c r="EQ1477" s="14"/>
      <c r="ER1477" s="14"/>
      <c r="ES1477" s="14"/>
      <c r="ET1477" s="14"/>
      <c r="EU1477" s="14"/>
      <c r="EV1477" s="14"/>
      <c r="EW1477" s="14"/>
      <c r="EX1477" s="14"/>
      <c r="EY1477" s="14"/>
      <c r="EZ1477" s="14"/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/>
      <c r="FL1477" s="14"/>
      <c r="FM1477" s="14"/>
      <c r="FN1477" s="14"/>
      <c r="FO1477" s="14"/>
      <c r="FP1477" s="14"/>
      <c r="FQ1477" s="14"/>
      <c r="FR1477" s="14"/>
      <c r="FS1477" s="14"/>
      <c r="FT1477" s="14"/>
      <c r="FU1477" s="14"/>
      <c r="FV1477" s="14"/>
      <c r="FW1477" s="14"/>
      <c r="FX1477" s="14"/>
      <c r="FY1477" s="14"/>
      <c r="FZ1477" s="14"/>
      <c r="GA1477" s="14"/>
      <c r="GB1477" s="14"/>
      <c r="GC1477" s="14"/>
      <c r="GD1477" s="14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</row>
    <row r="1478" spans="1:196" s="286" customFormat="1">
      <c r="A1478" s="1"/>
      <c r="B1478" s="2"/>
      <c r="C1478" s="2"/>
      <c r="D1478" s="2"/>
      <c r="E1478" s="5"/>
      <c r="F1478" s="369"/>
      <c r="G1478" s="369"/>
      <c r="I1478" s="5"/>
      <c r="J1478" s="5"/>
      <c r="K1478" s="295"/>
      <c r="L1478" s="5"/>
      <c r="M1478" s="298"/>
      <c r="N1478" s="5"/>
      <c r="O1478" s="298"/>
      <c r="P1478" s="299"/>
      <c r="Q1478" s="5"/>
      <c r="R1478" s="5"/>
      <c r="S1478" s="5"/>
      <c r="T1478" s="5"/>
      <c r="U1478" s="5"/>
      <c r="V1478" s="5"/>
      <c r="W1478" s="5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4"/>
      <c r="EF1478" s="14"/>
      <c r="EG1478" s="14"/>
      <c r="EH1478" s="14"/>
      <c r="EI1478" s="14"/>
      <c r="EJ1478" s="14"/>
      <c r="EK1478" s="14"/>
      <c r="EL1478" s="14"/>
      <c r="EM1478" s="14"/>
      <c r="EN1478" s="14"/>
      <c r="EO1478" s="14"/>
      <c r="EP1478" s="14"/>
      <c r="EQ1478" s="14"/>
      <c r="ER1478" s="14"/>
      <c r="ES1478" s="14"/>
      <c r="ET1478" s="14"/>
      <c r="EU1478" s="14"/>
      <c r="EV1478" s="14"/>
      <c r="EW1478" s="14"/>
      <c r="EX1478" s="14"/>
      <c r="EY1478" s="14"/>
      <c r="EZ1478" s="14"/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/>
      <c r="FL1478" s="14"/>
      <c r="FM1478" s="14"/>
      <c r="FN1478" s="14"/>
      <c r="FO1478" s="14"/>
      <c r="FP1478" s="14"/>
      <c r="FQ1478" s="14"/>
      <c r="FR1478" s="14"/>
      <c r="FS1478" s="14"/>
      <c r="FT1478" s="14"/>
      <c r="FU1478" s="14"/>
      <c r="FV1478" s="14"/>
      <c r="FW1478" s="14"/>
      <c r="FX1478" s="14"/>
      <c r="FY1478" s="14"/>
      <c r="FZ1478" s="14"/>
      <c r="GA1478" s="14"/>
      <c r="GB1478" s="14"/>
      <c r="GC1478" s="14"/>
      <c r="GD1478" s="14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</row>
    <row r="1479" spans="1:196" s="286" customFormat="1">
      <c r="A1479" s="1"/>
      <c r="B1479" s="2"/>
      <c r="C1479" s="2"/>
      <c r="D1479" s="2"/>
      <c r="E1479" s="5"/>
      <c r="F1479" s="369"/>
      <c r="G1479" s="369"/>
      <c r="I1479" s="5"/>
      <c r="J1479" s="5"/>
      <c r="K1479" s="295"/>
      <c r="L1479" s="5"/>
      <c r="M1479" s="298"/>
      <c r="N1479" s="5"/>
      <c r="O1479" s="298"/>
      <c r="P1479" s="299"/>
      <c r="Q1479" s="5"/>
      <c r="R1479" s="5"/>
      <c r="S1479" s="5"/>
      <c r="T1479" s="5"/>
      <c r="U1479" s="5"/>
      <c r="V1479" s="5"/>
      <c r="W1479" s="5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4"/>
      <c r="ER1479" s="14"/>
      <c r="ES1479" s="14"/>
      <c r="ET1479" s="14"/>
      <c r="EU1479" s="14"/>
      <c r="EV1479" s="14"/>
      <c r="EW1479" s="14"/>
      <c r="EX1479" s="14"/>
      <c r="EY1479" s="14"/>
      <c r="EZ1479" s="14"/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/>
      <c r="FL1479" s="14"/>
      <c r="FM1479" s="14"/>
      <c r="FN1479" s="14"/>
      <c r="FO1479" s="14"/>
      <c r="FP1479" s="14"/>
      <c r="FQ1479" s="14"/>
      <c r="FR1479" s="14"/>
      <c r="FS1479" s="14"/>
      <c r="FT1479" s="14"/>
      <c r="FU1479" s="14"/>
      <c r="FV1479" s="14"/>
      <c r="FW1479" s="14"/>
      <c r="FX1479" s="14"/>
      <c r="FY1479" s="14"/>
      <c r="FZ1479" s="14"/>
      <c r="GA1479" s="14"/>
      <c r="GB1479" s="14"/>
      <c r="GC1479" s="14"/>
      <c r="GD1479" s="14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</row>
    <row r="1480" spans="1:196" s="286" customFormat="1">
      <c r="A1480" s="1"/>
      <c r="B1480" s="2"/>
      <c r="C1480" s="2"/>
      <c r="D1480" s="2"/>
      <c r="E1480" s="5"/>
      <c r="F1480" s="369"/>
      <c r="G1480" s="369"/>
      <c r="I1480" s="5"/>
      <c r="J1480" s="5"/>
      <c r="K1480" s="295"/>
      <c r="L1480" s="5"/>
      <c r="M1480" s="298"/>
      <c r="N1480" s="5"/>
      <c r="O1480" s="298"/>
      <c r="P1480" s="299"/>
      <c r="Q1480" s="5"/>
      <c r="R1480" s="5"/>
      <c r="S1480" s="5"/>
      <c r="T1480" s="5"/>
      <c r="U1480" s="5"/>
      <c r="V1480" s="5"/>
      <c r="W1480" s="5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4"/>
      <c r="EF1480" s="14"/>
      <c r="EG1480" s="14"/>
      <c r="EH1480" s="14"/>
      <c r="EI1480" s="14"/>
      <c r="EJ1480" s="14"/>
      <c r="EK1480" s="14"/>
      <c r="EL1480" s="14"/>
      <c r="EM1480" s="14"/>
      <c r="EN1480" s="14"/>
      <c r="EO1480" s="14"/>
      <c r="EP1480" s="14"/>
      <c r="EQ1480" s="14"/>
      <c r="ER1480" s="14"/>
      <c r="ES1480" s="14"/>
      <c r="ET1480" s="14"/>
      <c r="EU1480" s="14"/>
      <c r="EV1480" s="14"/>
      <c r="EW1480" s="14"/>
      <c r="EX1480" s="14"/>
      <c r="EY1480" s="14"/>
      <c r="EZ1480" s="14"/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/>
      <c r="FL1480" s="14"/>
      <c r="FM1480" s="14"/>
      <c r="FN1480" s="14"/>
      <c r="FO1480" s="14"/>
      <c r="FP1480" s="14"/>
      <c r="FQ1480" s="14"/>
      <c r="FR1480" s="14"/>
      <c r="FS1480" s="14"/>
      <c r="FT1480" s="14"/>
      <c r="FU1480" s="14"/>
      <c r="FV1480" s="14"/>
      <c r="FW1480" s="14"/>
      <c r="FX1480" s="14"/>
      <c r="FY1480" s="14"/>
      <c r="FZ1480" s="14"/>
      <c r="GA1480" s="14"/>
      <c r="GB1480" s="14"/>
      <c r="GC1480" s="14"/>
      <c r="GD1480" s="14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</row>
    <row r="1481" spans="1:196" s="286" customFormat="1">
      <c r="A1481" s="1"/>
      <c r="B1481" s="2"/>
      <c r="C1481" s="2"/>
      <c r="D1481" s="2"/>
      <c r="E1481" s="5"/>
      <c r="F1481" s="369"/>
      <c r="G1481" s="369"/>
      <c r="I1481" s="5"/>
      <c r="J1481" s="5"/>
      <c r="K1481" s="295"/>
      <c r="L1481" s="5"/>
      <c r="M1481" s="298"/>
      <c r="N1481" s="5"/>
      <c r="O1481" s="298"/>
      <c r="P1481" s="299"/>
      <c r="Q1481" s="5"/>
      <c r="R1481" s="5"/>
      <c r="S1481" s="5"/>
      <c r="T1481" s="5"/>
      <c r="U1481" s="5"/>
      <c r="V1481" s="5"/>
      <c r="W1481" s="5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4"/>
      <c r="EF1481" s="14"/>
      <c r="EG1481" s="14"/>
      <c r="EH1481" s="14"/>
      <c r="EI1481" s="14"/>
      <c r="EJ1481" s="14"/>
      <c r="EK1481" s="14"/>
      <c r="EL1481" s="14"/>
      <c r="EM1481" s="14"/>
      <c r="EN1481" s="14"/>
      <c r="EO1481" s="14"/>
      <c r="EP1481" s="14"/>
      <c r="EQ1481" s="14"/>
      <c r="ER1481" s="14"/>
      <c r="ES1481" s="14"/>
      <c r="ET1481" s="14"/>
      <c r="EU1481" s="14"/>
      <c r="EV1481" s="14"/>
      <c r="EW1481" s="14"/>
      <c r="EX1481" s="14"/>
      <c r="EY1481" s="14"/>
      <c r="EZ1481" s="14"/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/>
      <c r="FL1481" s="14"/>
      <c r="FM1481" s="14"/>
      <c r="FN1481" s="14"/>
      <c r="FO1481" s="14"/>
      <c r="FP1481" s="14"/>
      <c r="FQ1481" s="14"/>
      <c r="FR1481" s="14"/>
      <c r="FS1481" s="14"/>
      <c r="FT1481" s="14"/>
      <c r="FU1481" s="14"/>
      <c r="FV1481" s="14"/>
      <c r="FW1481" s="14"/>
      <c r="FX1481" s="14"/>
      <c r="FY1481" s="14"/>
      <c r="FZ1481" s="14"/>
      <c r="GA1481" s="14"/>
      <c r="GB1481" s="14"/>
      <c r="GC1481" s="14"/>
      <c r="GD1481" s="14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</row>
    <row r="1482" spans="1:196" s="286" customFormat="1">
      <c r="A1482" s="1"/>
      <c r="B1482" s="2"/>
      <c r="C1482" s="2"/>
      <c r="D1482" s="2"/>
      <c r="E1482" s="5"/>
      <c r="F1482" s="369"/>
      <c r="G1482" s="369"/>
      <c r="I1482" s="5"/>
      <c r="J1482" s="5"/>
      <c r="K1482" s="295"/>
      <c r="L1482" s="5"/>
      <c r="M1482" s="298"/>
      <c r="N1482" s="5"/>
      <c r="O1482" s="298"/>
      <c r="P1482" s="299"/>
      <c r="Q1482" s="5"/>
      <c r="R1482" s="5"/>
      <c r="S1482" s="5"/>
      <c r="T1482" s="5"/>
      <c r="U1482" s="5"/>
      <c r="V1482" s="5"/>
      <c r="W1482" s="5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4"/>
      <c r="EF1482" s="14"/>
      <c r="EG1482" s="14"/>
      <c r="EH1482" s="14"/>
      <c r="EI1482" s="14"/>
      <c r="EJ1482" s="14"/>
      <c r="EK1482" s="14"/>
      <c r="EL1482" s="14"/>
      <c r="EM1482" s="14"/>
      <c r="EN1482" s="14"/>
      <c r="EO1482" s="14"/>
      <c r="EP1482" s="14"/>
      <c r="EQ1482" s="14"/>
      <c r="ER1482" s="14"/>
      <c r="ES1482" s="14"/>
      <c r="ET1482" s="14"/>
      <c r="EU1482" s="14"/>
      <c r="EV1482" s="14"/>
      <c r="EW1482" s="14"/>
      <c r="EX1482" s="14"/>
      <c r="EY1482" s="14"/>
      <c r="EZ1482" s="14"/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/>
      <c r="FL1482" s="14"/>
      <c r="FM1482" s="14"/>
      <c r="FN1482" s="14"/>
      <c r="FO1482" s="14"/>
      <c r="FP1482" s="14"/>
      <c r="FQ1482" s="14"/>
      <c r="FR1482" s="14"/>
      <c r="FS1482" s="14"/>
      <c r="FT1482" s="14"/>
      <c r="FU1482" s="14"/>
      <c r="FV1482" s="14"/>
      <c r="FW1482" s="14"/>
      <c r="FX1482" s="14"/>
      <c r="FY1482" s="14"/>
      <c r="FZ1482" s="14"/>
      <c r="GA1482" s="14"/>
      <c r="GB1482" s="14"/>
      <c r="GC1482" s="14"/>
      <c r="GD1482" s="14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</row>
    <row r="1483" spans="1:196" s="286" customFormat="1">
      <c r="A1483" s="1"/>
      <c r="B1483" s="2"/>
      <c r="C1483" s="2"/>
      <c r="D1483" s="2"/>
      <c r="E1483" s="5"/>
      <c r="F1483" s="369"/>
      <c r="G1483" s="369"/>
      <c r="I1483" s="5"/>
      <c r="J1483" s="5"/>
      <c r="K1483" s="295"/>
      <c r="L1483" s="5"/>
      <c r="M1483" s="298"/>
      <c r="N1483" s="5"/>
      <c r="O1483" s="298"/>
      <c r="P1483" s="299"/>
      <c r="Q1483" s="5"/>
      <c r="R1483" s="5"/>
      <c r="S1483" s="5"/>
      <c r="T1483" s="5"/>
      <c r="U1483" s="5"/>
      <c r="V1483" s="5"/>
      <c r="W1483" s="5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4"/>
      <c r="EF1483" s="14"/>
      <c r="EG1483" s="14"/>
      <c r="EH1483" s="14"/>
      <c r="EI1483" s="14"/>
      <c r="EJ1483" s="14"/>
      <c r="EK1483" s="14"/>
      <c r="EL1483" s="14"/>
      <c r="EM1483" s="14"/>
      <c r="EN1483" s="14"/>
      <c r="EO1483" s="14"/>
      <c r="EP1483" s="14"/>
      <c r="EQ1483" s="14"/>
      <c r="ER1483" s="14"/>
      <c r="ES1483" s="14"/>
      <c r="ET1483" s="14"/>
      <c r="EU1483" s="14"/>
      <c r="EV1483" s="14"/>
      <c r="EW1483" s="14"/>
      <c r="EX1483" s="14"/>
      <c r="EY1483" s="14"/>
      <c r="EZ1483" s="14"/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/>
      <c r="FL1483" s="14"/>
      <c r="FM1483" s="14"/>
      <c r="FN1483" s="14"/>
      <c r="FO1483" s="14"/>
      <c r="FP1483" s="14"/>
      <c r="FQ1483" s="14"/>
      <c r="FR1483" s="14"/>
      <c r="FS1483" s="14"/>
      <c r="FT1483" s="14"/>
      <c r="FU1483" s="14"/>
      <c r="FV1483" s="14"/>
      <c r="FW1483" s="14"/>
      <c r="FX1483" s="14"/>
      <c r="FY1483" s="14"/>
      <c r="FZ1483" s="14"/>
      <c r="GA1483" s="14"/>
      <c r="GB1483" s="14"/>
      <c r="GC1483" s="14"/>
      <c r="GD1483" s="14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</row>
    <row r="1484" spans="1:196" s="286" customFormat="1">
      <c r="A1484" s="1"/>
      <c r="B1484" s="2"/>
      <c r="C1484" s="2"/>
      <c r="D1484" s="2"/>
      <c r="E1484" s="5"/>
      <c r="F1484" s="369"/>
      <c r="G1484" s="369"/>
      <c r="I1484" s="5"/>
      <c r="J1484" s="5"/>
      <c r="K1484" s="295"/>
      <c r="L1484" s="5"/>
      <c r="M1484" s="298"/>
      <c r="N1484" s="5"/>
      <c r="O1484" s="298"/>
      <c r="P1484" s="299"/>
      <c r="Q1484" s="5"/>
      <c r="R1484" s="5"/>
      <c r="S1484" s="5"/>
      <c r="T1484" s="5"/>
      <c r="U1484" s="5"/>
      <c r="V1484" s="5"/>
      <c r="W1484" s="5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4"/>
      <c r="EF1484" s="14"/>
      <c r="EG1484" s="14"/>
      <c r="EH1484" s="14"/>
      <c r="EI1484" s="14"/>
      <c r="EJ1484" s="14"/>
      <c r="EK1484" s="14"/>
      <c r="EL1484" s="14"/>
      <c r="EM1484" s="14"/>
      <c r="EN1484" s="14"/>
      <c r="EO1484" s="14"/>
      <c r="EP1484" s="14"/>
      <c r="EQ1484" s="14"/>
      <c r="ER1484" s="14"/>
      <c r="ES1484" s="14"/>
      <c r="ET1484" s="14"/>
      <c r="EU1484" s="14"/>
      <c r="EV1484" s="14"/>
      <c r="EW1484" s="14"/>
      <c r="EX1484" s="14"/>
      <c r="EY1484" s="14"/>
      <c r="EZ1484" s="14"/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/>
      <c r="FL1484" s="14"/>
      <c r="FM1484" s="14"/>
      <c r="FN1484" s="14"/>
      <c r="FO1484" s="14"/>
      <c r="FP1484" s="14"/>
      <c r="FQ1484" s="14"/>
      <c r="FR1484" s="14"/>
      <c r="FS1484" s="14"/>
      <c r="FT1484" s="14"/>
      <c r="FU1484" s="14"/>
      <c r="FV1484" s="14"/>
      <c r="FW1484" s="14"/>
      <c r="FX1484" s="14"/>
      <c r="FY1484" s="14"/>
      <c r="FZ1484" s="14"/>
      <c r="GA1484" s="14"/>
      <c r="GB1484" s="14"/>
      <c r="GC1484" s="14"/>
      <c r="GD1484" s="14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</row>
    <row r="1485" spans="1:196" s="286" customFormat="1">
      <c r="A1485" s="1"/>
      <c r="B1485" s="2"/>
      <c r="C1485" s="2"/>
      <c r="D1485" s="2"/>
      <c r="E1485" s="5"/>
      <c r="F1485" s="369"/>
      <c r="G1485" s="369"/>
      <c r="I1485" s="5"/>
      <c r="J1485" s="5"/>
      <c r="K1485" s="295"/>
      <c r="L1485" s="5"/>
      <c r="M1485" s="298"/>
      <c r="N1485" s="5"/>
      <c r="O1485" s="298"/>
      <c r="P1485" s="299"/>
      <c r="Q1485" s="5"/>
      <c r="R1485" s="5"/>
      <c r="S1485" s="5"/>
      <c r="T1485" s="5"/>
      <c r="U1485" s="5"/>
      <c r="V1485" s="5"/>
      <c r="W1485" s="5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4"/>
      <c r="EF1485" s="14"/>
      <c r="EG1485" s="14"/>
      <c r="EH1485" s="14"/>
      <c r="EI1485" s="14"/>
      <c r="EJ1485" s="14"/>
      <c r="EK1485" s="14"/>
      <c r="EL1485" s="14"/>
      <c r="EM1485" s="14"/>
      <c r="EN1485" s="14"/>
      <c r="EO1485" s="14"/>
      <c r="EP1485" s="14"/>
      <c r="EQ1485" s="14"/>
      <c r="ER1485" s="14"/>
      <c r="ES1485" s="14"/>
      <c r="ET1485" s="14"/>
      <c r="EU1485" s="14"/>
      <c r="EV1485" s="14"/>
      <c r="EW1485" s="14"/>
      <c r="EX1485" s="14"/>
      <c r="EY1485" s="14"/>
      <c r="EZ1485" s="14"/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/>
      <c r="FL1485" s="14"/>
      <c r="FM1485" s="14"/>
      <c r="FN1485" s="14"/>
      <c r="FO1485" s="14"/>
      <c r="FP1485" s="14"/>
      <c r="FQ1485" s="14"/>
      <c r="FR1485" s="14"/>
      <c r="FS1485" s="14"/>
      <c r="FT1485" s="14"/>
      <c r="FU1485" s="14"/>
      <c r="FV1485" s="14"/>
      <c r="FW1485" s="14"/>
      <c r="FX1485" s="14"/>
      <c r="FY1485" s="14"/>
      <c r="FZ1485" s="14"/>
      <c r="GA1485" s="14"/>
      <c r="GB1485" s="14"/>
      <c r="GC1485" s="14"/>
      <c r="GD1485" s="14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</row>
    <row r="1486" spans="1:196" s="286" customFormat="1">
      <c r="A1486" s="1"/>
      <c r="B1486" s="2"/>
      <c r="C1486" s="2"/>
      <c r="D1486" s="2"/>
      <c r="E1486" s="5"/>
      <c r="F1486" s="369"/>
      <c r="G1486" s="369"/>
      <c r="I1486" s="5"/>
      <c r="J1486" s="5"/>
      <c r="K1486" s="295"/>
      <c r="L1486" s="5"/>
      <c r="M1486" s="298"/>
      <c r="N1486" s="5"/>
      <c r="O1486" s="298"/>
      <c r="P1486" s="299"/>
      <c r="Q1486" s="5"/>
      <c r="R1486" s="5"/>
      <c r="S1486" s="5"/>
      <c r="T1486" s="5"/>
      <c r="U1486" s="5"/>
      <c r="V1486" s="5"/>
      <c r="W1486" s="5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4"/>
      <c r="EF1486" s="14"/>
      <c r="EG1486" s="14"/>
      <c r="EH1486" s="14"/>
      <c r="EI1486" s="14"/>
      <c r="EJ1486" s="14"/>
      <c r="EK1486" s="14"/>
      <c r="EL1486" s="14"/>
      <c r="EM1486" s="14"/>
      <c r="EN1486" s="14"/>
      <c r="EO1486" s="14"/>
      <c r="EP1486" s="14"/>
      <c r="EQ1486" s="14"/>
      <c r="ER1486" s="14"/>
      <c r="ES1486" s="14"/>
      <c r="ET1486" s="14"/>
      <c r="EU1486" s="14"/>
      <c r="EV1486" s="14"/>
      <c r="EW1486" s="14"/>
      <c r="EX1486" s="14"/>
      <c r="EY1486" s="14"/>
      <c r="EZ1486" s="14"/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/>
      <c r="FL1486" s="14"/>
      <c r="FM1486" s="14"/>
      <c r="FN1486" s="14"/>
      <c r="FO1486" s="14"/>
      <c r="FP1486" s="14"/>
      <c r="FQ1486" s="14"/>
      <c r="FR1486" s="14"/>
      <c r="FS1486" s="14"/>
      <c r="FT1486" s="14"/>
      <c r="FU1486" s="14"/>
      <c r="FV1486" s="14"/>
      <c r="FW1486" s="14"/>
      <c r="FX1486" s="14"/>
      <c r="FY1486" s="14"/>
      <c r="FZ1486" s="14"/>
      <c r="GA1486" s="14"/>
      <c r="GB1486" s="14"/>
      <c r="GC1486" s="14"/>
      <c r="GD1486" s="14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</row>
    <row r="1487" spans="1:196" s="286" customFormat="1">
      <c r="A1487" s="1"/>
      <c r="B1487" s="2"/>
      <c r="C1487" s="2"/>
      <c r="D1487" s="2"/>
      <c r="E1487" s="5"/>
      <c r="F1487" s="369"/>
      <c r="G1487" s="369"/>
      <c r="I1487" s="5"/>
      <c r="J1487" s="5"/>
      <c r="K1487" s="295"/>
      <c r="L1487" s="5"/>
      <c r="M1487" s="298"/>
      <c r="N1487" s="5"/>
      <c r="O1487" s="298"/>
      <c r="P1487" s="299"/>
      <c r="Q1487" s="5"/>
      <c r="R1487" s="5"/>
      <c r="S1487" s="5"/>
      <c r="T1487" s="5"/>
      <c r="U1487" s="5"/>
      <c r="V1487" s="5"/>
      <c r="W1487" s="5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4"/>
      <c r="EF1487" s="14"/>
      <c r="EG1487" s="14"/>
      <c r="EH1487" s="14"/>
      <c r="EI1487" s="14"/>
      <c r="EJ1487" s="14"/>
      <c r="EK1487" s="14"/>
      <c r="EL1487" s="14"/>
      <c r="EM1487" s="14"/>
      <c r="EN1487" s="14"/>
      <c r="EO1487" s="14"/>
      <c r="EP1487" s="14"/>
      <c r="EQ1487" s="14"/>
      <c r="ER1487" s="14"/>
      <c r="ES1487" s="14"/>
      <c r="ET1487" s="14"/>
      <c r="EU1487" s="14"/>
      <c r="EV1487" s="14"/>
      <c r="EW1487" s="14"/>
      <c r="EX1487" s="14"/>
      <c r="EY1487" s="14"/>
      <c r="EZ1487" s="14"/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/>
      <c r="FL1487" s="14"/>
      <c r="FM1487" s="14"/>
      <c r="FN1487" s="14"/>
      <c r="FO1487" s="14"/>
      <c r="FP1487" s="14"/>
      <c r="FQ1487" s="14"/>
      <c r="FR1487" s="14"/>
      <c r="FS1487" s="14"/>
      <c r="FT1487" s="14"/>
      <c r="FU1487" s="14"/>
      <c r="FV1487" s="14"/>
      <c r="FW1487" s="14"/>
      <c r="FX1487" s="14"/>
      <c r="FY1487" s="14"/>
      <c r="FZ1487" s="14"/>
      <c r="GA1487" s="14"/>
      <c r="GB1487" s="14"/>
      <c r="GC1487" s="14"/>
      <c r="GD1487" s="14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</row>
    <row r="1488" spans="1:196" s="286" customFormat="1">
      <c r="A1488" s="1"/>
      <c r="B1488" s="2"/>
      <c r="C1488" s="2"/>
      <c r="D1488" s="2"/>
      <c r="E1488" s="5"/>
      <c r="F1488" s="369"/>
      <c r="G1488" s="369"/>
      <c r="I1488" s="5"/>
      <c r="J1488" s="5"/>
      <c r="K1488" s="295"/>
      <c r="L1488" s="5"/>
      <c r="M1488" s="298"/>
      <c r="N1488" s="5"/>
      <c r="O1488" s="298"/>
      <c r="P1488" s="299"/>
      <c r="Q1488" s="5"/>
      <c r="R1488" s="5"/>
      <c r="S1488" s="5"/>
      <c r="T1488" s="5"/>
      <c r="U1488" s="5"/>
      <c r="V1488" s="5"/>
      <c r="W1488" s="5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/>
      <c r="DC1488" s="14"/>
      <c r="DD1488" s="14"/>
      <c r="DE1488" s="14"/>
      <c r="DF1488" s="14"/>
      <c r="DG1488" s="14"/>
      <c r="DH1488" s="14"/>
      <c r="DI1488" s="14"/>
      <c r="DJ1488" s="14"/>
      <c r="DK1488" s="14"/>
      <c r="DL1488" s="14"/>
      <c r="DM1488" s="14"/>
      <c r="DN1488" s="14"/>
      <c r="DO1488" s="14"/>
      <c r="DP1488" s="14"/>
      <c r="DQ1488" s="14"/>
      <c r="DR1488" s="14"/>
      <c r="DS1488" s="14"/>
      <c r="DT1488" s="14"/>
      <c r="DU1488" s="14"/>
      <c r="DV1488" s="14"/>
      <c r="DW1488" s="14"/>
      <c r="DX1488" s="14"/>
      <c r="DY1488" s="14"/>
      <c r="DZ1488" s="14"/>
      <c r="EA1488" s="14"/>
      <c r="EB1488" s="14"/>
      <c r="EC1488" s="14"/>
      <c r="ED1488" s="14"/>
      <c r="EE1488" s="14"/>
      <c r="EF1488" s="14"/>
      <c r="EG1488" s="14"/>
      <c r="EH1488" s="14"/>
      <c r="EI1488" s="14"/>
      <c r="EJ1488" s="14"/>
      <c r="EK1488" s="14"/>
      <c r="EL1488" s="14"/>
      <c r="EM1488" s="14"/>
      <c r="EN1488" s="14"/>
      <c r="EO1488" s="14"/>
      <c r="EP1488" s="14"/>
      <c r="EQ1488" s="14"/>
      <c r="ER1488" s="14"/>
      <c r="ES1488" s="14"/>
      <c r="ET1488" s="14"/>
      <c r="EU1488" s="14"/>
      <c r="EV1488" s="14"/>
      <c r="EW1488" s="14"/>
      <c r="EX1488" s="14"/>
      <c r="EY1488" s="14"/>
      <c r="EZ1488" s="14"/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/>
      <c r="FK1488" s="14"/>
      <c r="FL1488" s="14"/>
      <c r="FM1488" s="14"/>
      <c r="FN1488" s="14"/>
      <c r="FO1488" s="14"/>
      <c r="FP1488" s="14"/>
      <c r="FQ1488" s="14"/>
      <c r="FR1488" s="14"/>
      <c r="FS1488" s="14"/>
      <c r="FT1488" s="14"/>
      <c r="FU1488" s="14"/>
      <c r="FV1488" s="14"/>
      <c r="FW1488" s="14"/>
      <c r="FX1488" s="14"/>
      <c r="FY1488" s="14"/>
      <c r="FZ1488" s="14"/>
      <c r="GA1488" s="14"/>
      <c r="GB1488" s="14"/>
      <c r="GC1488" s="14"/>
      <c r="GD1488" s="14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</row>
    <row r="1489" spans="1:196" s="286" customFormat="1">
      <c r="A1489" s="1"/>
      <c r="B1489" s="2"/>
      <c r="C1489" s="2"/>
      <c r="D1489" s="2"/>
      <c r="E1489" s="5"/>
      <c r="F1489" s="369"/>
      <c r="G1489" s="369"/>
      <c r="I1489" s="5"/>
      <c r="J1489" s="5"/>
      <c r="K1489" s="295"/>
      <c r="L1489" s="5"/>
      <c r="M1489" s="298"/>
      <c r="N1489" s="5"/>
      <c r="O1489" s="298"/>
      <c r="P1489" s="299"/>
      <c r="Q1489" s="5"/>
      <c r="R1489" s="5"/>
      <c r="S1489" s="5"/>
      <c r="T1489" s="5"/>
      <c r="U1489" s="5"/>
      <c r="V1489" s="5"/>
      <c r="W1489" s="5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/>
      <c r="DA1489" s="14"/>
      <c r="DB1489" s="14"/>
      <c r="DC1489" s="14"/>
      <c r="DD1489" s="14"/>
      <c r="DE1489" s="14"/>
      <c r="DF1489" s="14"/>
      <c r="DG1489" s="14"/>
      <c r="DH1489" s="14"/>
      <c r="DI1489" s="14"/>
      <c r="DJ1489" s="14"/>
      <c r="DK1489" s="14"/>
      <c r="DL1489" s="14"/>
      <c r="DM1489" s="14"/>
      <c r="DN1489" s="14"/>
      <c r="DO1489" s="14"/>
      <c r="DP1489" s="14"/>
      <c r="DQ1489" s="14"/>
      <c r="DR1489" s="14"/>
      <c r="DS1489" s="14"/>
      <c r="DT1489" s="14"/>
      <c r="DU1489" s="14"/>
      <c r="DV1489" s="14"/>
      <c r="DW1489" s="14"/>
      <c r="DX1489" s="14"/>
      <c r="DY1489" s="14"/>
      <c r="DZ1489" s="14"/>
      <c r="EA1489" s="14"/>
      <c r="EB1489" s="14"/>
      <c r="EC1489" s="14"/>
      <c r="ED1489" s="14"/>
      <c r="EE1489" s="14"/>
      <c r="EF1489" s="14"/>
      <c r="EG1489" s="14"/>
      <c r="EH1489" s="14"/>
      <c r="EI1489" s="14"/>
      <c r="EJ1489" s="14"/>
      <c r="EK1489" s="14"/>
      <c r="EL1489" s="14"/>
      <c r="EM1489" s="14"/>
      <c r="EN1489" s="14"/>
      <c r="EO1489" s="14"/>
      <c r="EP1489" s="14"/>
      <c r="EQ1489" s="14"/>
      <c r="ER1489" s="14"/>
      <c r="ES1489" s="14"/>
      <c r="ET1489" s="14"/>
      <c r="EU1489" s="14"/>
      <c r="EV1489" s="14"/>
      <c r="EW1489" s="14"/>
      <c r="EX1489" s="14"/>
      <c r="EY1489" s="14"/>
      <c r="EZ1489" s="14"/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/>
      <c r="FK1489" s="14"/>
      <c r="FL1489" s="14"/>
      <c r="FM1489" s="14"/>
      <c r="FN1489" s="14"/>
      <c r="FO1489" s="14"/>
      <c r="FP1489" s="14"/>
      <c r="FQ1489" s="14"/>
      <c r="FR1489" s="14"/>
      <c r="FS1489" s="14"/>
      <c r="FT1489" s="14"/>
      <c r="FU1489" s="14"/>
      <c r="FV1489" s="14"/>
      <c r="FW1489" s="14"/>
      <c r="FX1489" s="14"/>
      <c r="FY1489" s="14"/>
      <c r="FZ1489" s="14"/>
      <c r="GA1489" s="14"/>
      <c r="GB1489" s="14"/>
      <c r="GC1489" s="14"/>
      <c r="GD1489" s="14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</row>
    <row r="1490" spans="1:196" s="286" customFormat="1">
      <c r="A1490" s="1"/>
      <c r="B1490" s="2"/>
      <c r="C1490" s="2"/>
      <c r="D1490" s="2"/>
      <c r="E1490" s="5"/>
      <c r="F1490" s="369"/>
      <c r="G1490" s="369"/>
      <c r="I1490" s="5"/>
      <c r="J1490" s="5"/>
      <c r="K1490" s="295"/>
      <c r="L1490" s="5"/>
      <c r="M1490" s="298"/>
      <c r="N1490" s="5"/>
      <c r="O1490" s="298"/>
      <c r="P1490" s="299"/>
      <c r="Q1490" s="5"/>
      <c r="R1490" s="5"/>
      <c r="S1490" s="5"/>
      <c r="T1490" s="5"/>
      <c r="U1490" s="5"/>
      <c r="V1490" s="5"/>
      <c r="W1490" s="5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  <c r="CZ1490" s="14"/>
      <c r="DA1490" s="14"/>
      <c r="DB1490" s="14"/>
      <c r="DC1490" s="14"/>
      <c r="DD1490" s="14"/>
      <c r="DE1490" s="14"/>
      <c r="DF1490" s="14"/>
      <c r="DG1490" s="14"/>
      <c r="DH1490" s="14"/>
      <c r="DI1490" s="14"/>
      <c r="DJ1490" s="14"/>
      <c r="DK1490" s="14"/>
      <c r="DL1490" s="14"/>
      <c r="DM1490" s="14"/>
      <c r="DN1490" s="14"/>
      <c r="DO1490" s="14"/>
      <c r="DP1490" s="14"/>
      <c r="DQ1490" s="14"/>
      <c r="DR1490" s="14"/>
      <c r="DS1490" s="14"/>
      <c r="DT1490" s="14"/>
      <c r="DU1490" s="14"/>
      <c r="DV1490" s="14"/>
      <c r="DW1490" s="14"/>
      <c r="DX1490" s="14"/>
      <c r="DY1490" s="14"/>
      <c r="DZ1490" s="14"/>
      <c r="EA1490" s="14"/>
      <c r="EB1490" s="14"/>
      <c r="EC1490" s="14"/>
      <c r="ED1490" s="14"/>
      <c r="EE1490" s="14"/>
      <c r="EF1490" s="14"/>
      <c r="EG1490" s="14"/>
      <c r="EH1490" s="14"/>
      <c r="EI1490" s="14"/>
      <c r="EJ1490" s="14"/>
      <c r="EK1490" s="14"/>
      <c r="EL1490" s="14"/>
      <c r="EM1490" s="14"/>
      <c r="EN1490" s="14"/>
      <c r="EO1490" s="14"/>
      <c r="EP1490" s="14"/>
      <c r="EQ1490" s="14"/>
      <c r="ER1490" s="14"/>
      <c r="ES1490" s="14"/>
      <c r="ET1490" s="14"/>
      <c r="EU1490" s="14"/>
      <c r="EV1490" s="14"/>
      <c r="EW1490" s="14"/>
      <c r="EX1490" s="14"/>
      <c r="EY1490" s="14"/>
      <c r="EZ1490" s="14"/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/>
      <c r="FK1490" s="14"/>
      <c r="FL1490" s="14"/>
      <c r="FM1490" s="14"/>
      <c r="FN1490" s="14"/>
      <c r="FO1490" s="14"/>
      <c r="FP1490" s="14"/>
      <c r="FQ1490" s="14"/>
      <c r="FR1490" s="14"/>
      <c r="FS1490" s="14"/>
      <c r="FT1490" s="14"/>
      <c r="FU1490" s="14"/>
      <c r="FV1490" s="14"/>
      <c r="FW1490" s="14"/>
      <c r="FX1490" s="14"/>
      <c r="FY1490" s="14"/>
      <c r="FZ1490" s="14"/>
      <c r="GA1490" s="14"/>
      <c r="GB1490" s="14"/>
      <c r="GC1490" s="14"/>
      <c r="GD1490" s="14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</row>
    <row r="1491" spans="1:196" s="286" customFormat="1">
      <c r="A1491" s="1"/>
      <c r="B1491" s="2"/>
      <c r="C1491" s="2"/>
      <c r="D1491" s="2"/>
      <c r="E1491" s="5"/>
      <c r="F1491" s="369"/>
      <c r="G1491" s="369"/>
      <c r="I1491" s="5"/>
      <c r="J1491" s="5"/>
      <c r="K1491" s="295"/>
      <c r="L1491" s="5"/>
      <c r="M1491" s="298"/>
      <c r="N1491" s="5"/>
      <c r="O1491" s="298"/>
      <c r="P1491" s="299"/>
      <c r="Q1491" s="5"/>
      <c r="R1491" s="5"/>
      <c r="S1491" s="5"/>
      <c r="T1491" s="5"/>
      <c r="U1491" s="5"/>
      <c r="V1491" s="5"/>
      <c r="W1491" s="5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  <c r="CZ1491" s="14"/>
      <c r="DA1491" s="14"/>
      <c r="DB1491" s="14"/>
      <c r="DC1491" s="14"/>
      <c r="DD1491" s="14"/>
      <c r="DE1491" s="14"/>
      <c r="DF1491" s="14"/>
      <c r="DG1491" s="14"/>
      <c r="DH1491" s="14"/>
      <c r="DI1491" s="14"/>
      <c r="DJ1491" s="14"/>
      <c r="DK1491" s="14"/>
      <c r="DL1491" s="14"/>
      <c r="DM1491" s="14"/>
      <c r="DN1491" s="14"/>
      <c r="DO1491" s="14"/>
      <c r="DP1491" s="14"/>
      <c r="DQ1491" s="14"/>
      <c r="DR1491" s="14"/>
      <c r="DS1491" s="14"/>
      <c r="DT1491" s="14"/>
      <c r="DU1491" s="14"/>
      <c r="DV1491" s="14"/>
      <c r="DW1491" s="14"/>
      <c r="DX1491" s="14"/>
      <c r="DY1491" s="14"/>
      <c r="DZ1491" s="14"/>
      <c r="EA1491" s="14"/>
      <c r="EB1491" s="14"/>
      <c r="EC1491" s="14"/>
      <c r="ED1491" s="14"/>
      <c r="EE1491" s="14"/>
      <c r="EF1491" s="14"/>
      <c r="EG1491" s="14"/>
      <c r="EH1491" s="14"/>
      <c r="EI1491" s="14"/>
      <c r="EJ1491" s="14"/>
      <c r="EK1491" s="14"/>
      <c r="EL1491" s="14"/>
      <c r="EM1491" s="14"/>
      <c r="EN1491" s="14"/>
      <c r="EO1491" s="14"/>
      <c r="EP1491" s="14"/>
      <c r="EQ1491" s="14"/>
      <c r="ER1491" s="14"/>
      <c r="ES1491" s="14"/>
      <c r="ET1491" s="14"/>
      <c r="EU1491" s="14"/>
      <c r="EV1491" s="14"/>
      <c r="EW1491" s="14"/>
      <c r="EX1491" s="14"/>
      <c r="EY1491" s="14"/>
      <c r="EZ1491" s="14"/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/>
      <c r="FK1491" s="14"/>
      <c r="FL1491" s="14"/>
      <c r="FM1491" s="14"/>
      <c r="FN1491" s="14"/>
      <c r="FO1491" s="14"/>
      <c r="FP1491" s="14"/>
      <c r="FQ1491" s="14"/>
      <c r="FR1491" s="14"/>
      <c r="FS1491" s="14"/>
      <c r="FT1491" s="14"/>
      <c r="FU1491" s="14"/>
      <c r="FV1491" s="14"/>
      <c r="FW1491" s="14"/>
      <c r="FX1491" s="14"/>
      <c r="FY1491" s="14"/>
      <c r="FZ1491" s="14"/>
      <c r="GA1491" s="14"/>
      <c r="GB1491" s="14"/>
      <c r="GC1491" s="14"/>
      <c r="GD1491" s="14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</row>
    <row r="1492" spans="1:196" s="286" customFormat="1">
      <c r="A1492" s="1"/>
      <c r="B1492" s="2"/>
      <c r="C1492" s="2"/>
      <c r="D1492" s="2"/>
      <c r="E1492" s="5"/>
      <c r="F1492" s="369"/>
      <c r="G1492" s="369"/>
      <c r="I1492" s="5"/>
      <c r="J1492" s="5"/>
      <c r="K1492" s="295"/>
      <c r="L1492" s="5"/>
      <c r="M1492" s="298"/>
      <c r="N1492" s="5"/>
      <c r="O1492" s="298"/>
      <c r="P1492" s="299"/>
      <c r="Q1492" s="5"/>
      <c r="R1492" s="5"/>
      <c r="S1492" s="5"/>
      <c r="T1492" s="5"/>
      <c r="U1492" s="5"/>
      <c r="V1492" s="5"/>
      <c r="W1492" s="5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  <c r="CZ1492" s="14"/>
      <c r="DA1492" s="14"/>
      <c r="DB1492" s="14"/>
      <c r="DC1492" s="14"/>
      <c r="DD1492" s="14"/>
      <c r="DE1492" s="14"/>
      <c r="DF1492" s="14"/>
      <c r="DG1492" s="14"/>
      <c r="DH1492" s="14"/>
      <c r="DI1492" s="14"/>
      <c r="DJ1492" s="14"/>
      <c r="DK1492" s="14"/>
      <c r="DL1492" s="14"/>
      <c r="DM1492" s="14"/>
      <c r="DN1492" s="14"/>
      <c r="DO1492" s="14"/>
      <c r="DP1492" s="14"/>
      <c r="DQ1492" s="14"/>
      <c r="DR1492" s="14"/>
      <c r="DS1492" s="14"/>
      <c r="DT1492" s="14"/>
      <c r="DU1492" s="14"/>
      <c r="DV1492" s="14"/>
      <c r="DW1492" s="14"/>
      <c r="DX1492" s="14"/>
      <c r="DY1492" s="14"/>
      <c r="DZ1492" s="14"/>
      <c r="EA1492" s="14"/>
      <c r="EB1492" s="14"/>
      <c r="EC1492" s="14"/>
      <c r="ED1492" s="14"/>
      <c r="EE1492" s="14"/>
      <c r="EF1492" s="14"/>
      <c r="EG1492" s="14"/>
      <c r="EH1492" s="14"/>
      <c r="EI1492" s="14"/>
      <c r="EJ1492" s="14"/>
      <c r="EK1492" s="14"/>
      <c r="EL1492" s="14"/>
      <c r="EM1492" s="14"/>
      <c r="EN1492" s="14"/>
      <c r="EO1492" s="14"/>
      <c r="EP1492" s="14"/>
      <c r="EQ1492" s="14"/>
      <c r="ER1492" s="14"/>
      <c r="ES1492" s="14"/>
      <c r="ET1492" s="14"/>
      <c r="EU1492" s="14"/>
      <c r="EV1492" s="14"/>
      <c r="EW1492" s="14"/>
      <c r="EX1492" s="14"/>
      <c r="EY1492" s="14"/>
      <c r="EZ1492" s="14"/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/>
      <c r="FK1492" s="14"/>
      <c r="FL1492" s="14"/>
      <c r="FM1492" s="14"/>
      <c r="FN1492" s="14"/>
      <c r="FO1492" s="14"/>
      <c r="FP1492" s="14"/>
      <c r="FQ1492" s="14"/>
      <c r="FR1492" s="14"/>
      <c r="FS1492" s="14"/>
      <c r="FT1492" s="14"/>
      <c r="FU1492" s="14"/>
      <c r="FV1492" s="14"/>
      <c r="FW1492" s="14"/>
      <c r="FX1492" s="14"/>
      <c r="FY1492" s="14"/>
      <c r="FZ1492" s="14"/>
      <c r="GA1492" s="14"/>
      <c r="GB1492" s="14"/>
      <c r="GC1492" s="14"/>
      <c r="GD1492" s="14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</row>
    <row r="1493" spans="1:196" s="286" customFormat="1">
      <c r="A1493" s="1"/>
      <c r="B1493" s="2"/>
      <c r="C1493" s="2"/>
      <c r="D1493" s="2"/>
      <c r="E1493" s="5"/>
      <c r="F1493" s="369"/>
      <c r="G1493" s="369"/>
      <c r="I1493" s="5"/>
      <c r="J1493" s="5"/>
      <c r="K1493" s="295"/>
      <c r="L1493" s="5"/>
      <c r="M1493" s="298"/>
      <c r="N1493" s="5"/>
      <c r="O1493" s="298"/>
      <c r="P1493" s="299"/>
      <c r="Q1493" s="5"/>
      <c r="R1493" s="5"/>
      <c r="S1493" s="5"/>
      <c r="T1493" s="5"/>
      <c r="U1493" s="5"/>
      <c r="V1493" s="5"/>
      <c r="W1493" s="5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/>
      <c r="DA1493" s="14"/>
      <c r="DB1493" s="14"/>
      <c r="DC1493" s="14"/>
      <c r="DD1493" s="14"/>
      <c r="DE1493" s="14"/>
      <c r="DF1493" s="14"/>
      <c r="DG1493" s="14"/>
      <c r="DH1493" s="14"/>
      <c r="DI1493" s="14"/>
      <c r="DJ1493" s="14"/>
      <c r="DK1493" s="14"/>
      <c r="DL1493" s="14"/>
      <c r="DM1493" s="14"/>
      <c r="DN1493" s="14"/>
      <c r="DO1493" s="14"/>
      <c r="DP1493" s="14"/>
      <c r="DQ1493" s="14"/>
      <c r="DR1493" s="14"/>
      <c r="DS1493" s="14"/>
      <c r="DT1493" s="14"/>
      <c r="DU1493" s="14"/>
      <c r="DV1493" s="14"/>
      <c r="DW1493" s="14"/>
      <c r="DX1493" s="14"/>
      <c r="DY1493" s="14"/>
      <c r="DZ1493" s="14"/>
      <c r="EA1493" s="14"/>
      <c r="EB1493" s="14"/>
      <c r="EC1493" s="14"/>
      <c r="ED1493" s="14"/>
      <c r="EE1493" s="14"/>
      <c r="EF1493" s="14"/>
      <c r="EG1493" s="14"/>
      <c r="EH1493" s="14"/>
      <c r="EI1493" s="14"/>
      <c r="EJ1493" s="14"/>
      <c r="EK1493" s="14"/>
      <c r="EL1493" s="14"/>
      <c r="EM1493" s="14"/>
      <c r="EN1493" s="14"/>
      <c r="EO1493" s="14"/>
      <c r="EP1493" s="14"/>
      <c r="EQ1493" s="14"/>
      <c r="ER1493" s="14"/>
      <c r="ES1493" s="14"/>
      <c r="ET1493" s="14"/>
      <c r="EU1493" s="14"/>
      <c r="EV1493" s="14"/>
      <c r="EW1493" s="14"/>
      <c r="EX1493" s="14"/>
      <c r="EY1493" s="14"/>
      <c r="EZ1493" s="14"/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/>
      <c r="FK1493" s="14"/>
      <c r="FL1493" s="14"/>
      <c r="FM1493" s="14"/>
      <c r="FN1493" s="14"/>
      <c r="FO1493" s="14"/>
      <c r="FP1493" s="14"/>
      <c r="FQ1493" s="14"/>
      <c r="FR1493" s="14"/>
      <c r="FS1493" s="14"/>
      <c r="FT1493" s="14"/>
      <c r="FU1493" s="14"/>
      <c r="FV1493" s="14"/>
      <c r="FW1493" s="14"/>
      <c r="FX1493" s="14"/>
      <c r="FY1493" s="14"/>
      <c r="FZ1493" s="14"/>
      <c r="GA1493" s="14"/>
      <c r="GB1493" s="14"/>
      <c r="GC1493" s="14"/>
      <c r="GD1493" s="14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</row>
    <row r="1494" spans="1:196" s="286" customFormat="1">
      <c r="A1494" s="1"/>
      <c r="B1494" s="2"/>
      <c r="C1494" s="2"/>
      <c r="D1494" s="2"/>
      <c r="E1494" s="5"/>
      <c r="F1494" s="369"/>
      <c r="G1494" s="369"/>
      <c r="I1494" s="5"/>
      <c r="J1494" s="5"/>
      <c r="K1494" s="295"/>
      <c r="L1494" s="5"/>
      <c r="M1494" s="298"/>
      <c r="N1494" s="5"/>
      <c r="O1494" s="298"/>
      <c r="P1494" s="299"/>
      <c r="Q1494" s="5"/>
      <c r="R1494" s="5"/>
      <c r="S1494" s="5"/>
      <c r="T1494" s="5"/>
      <c r="U1494" s="5"/>
      <c r="V1494" s="5"/>
      <c r="W1494" s="5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/>
      <c r="DH1494" s="14"/>
      <c r="DI1494" s="14"/>
      <c r="DJ1494" s="14"/>
      <c r="DK1494" s="14"/>
      <c r="DL1494" s="14"/>
      <c r="DM1494" s="14"/>
      <c r="DN1494" s="14"/>
      <c r="DO1494" s="14"/>
      <c r="DP1494" s="14"/>
      <c r="DQ1494" s="14"/>
      <c r="DR1494" s="14"/>
      <c r="DS1494" s="14"/>
      <c r="DT1494" s="14"/>
      <c r="DU1494" s="14"/>
      <c r="DV1494" s="14"/>
      <c r="DW1494" s="14"/>
      <c r="DX1494" s="14"/>
      <c r="DY1494" s="14"/>
      <c r="DZ1494" s="14"/>
      <c r="EA1494" s="14"/>
      <c r="EB1494" s="14"/>
      <c r="EC1494" s="14"/>
      <c r="ED1494" s="14"/>
      <c r="EE1494" s="14"/>
      <c r="EF1494" s="14"/>
      <c r="EG1494" s="14"/>
      <c r="EH1494" s="14"/>
      <c r="EI1494" s="14"/>
      <c r="EJ1494" s="14"/>
      <c r="EK1494" s="14"/>
      <c r="EL1494" s="14"/>
      <c r="EM1494" s="14"/>
      <c r="EN1494" s="14"/>
      <c r="EO1494" s="14"/>
      <c r="EP1494" s="14"/>
      <c r="EQ1494" s="14"/>
      <c r="ER1494" s="14"/>
      <c r="ES1494" s="14"/>
      <c r="ET1494" s="14"/>
      <c r="EU1494" s="14"/>
      <c r="EV1494" s="14"/>
      <c r="EW1494" s="14"/>
      <c r="EX1494" s="14"/>
      <c r="EY1494" s="14"/>
      <c r="EZ1494" s="14"/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/>
      <c r="FL1494" s="14"/>
      <c r="FM1494" s="14"/>
      <c r="FN1494" s="14"/>
      <c r="FO1494" s="14"/>
      <c r="FP1494" s="14"/>
      <c r="FQ1494" s="14"/>
      <c r="FR1494" s="14"/>
      <c r="FS1494" s="14"/>
      <c r="FT1494" s="14"/>
      <c r="FU1494" s="14"/>
      <c r="FV1494" s="14"/>
      <c r="FW1494" s="14"/>
      <c r="FX1494" s="14"/>
      <c r="FY1494" s="14"/>
      <c r="FZ1494" s="14"/>
      <c r="GA1494" s="14"/>
      <c r="GB1494" s="14"/>
      <c r="GC1494" s="14"/>
      <c r="GD1494" s="14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</row>
    <row r="1495" spans="1:196" s="286" customFormat="1">
      <c r="A1495" s="1"/>
      <c r="B1495" s="2"/>
      <c r="C1495" s="2"/>
      <c r="D1495" s="2"/>
      <c r="E1495" s="5"/>
      <c r="F1495" s="369"/>
      <c r="G1495" s="369"/>
      <c r="I1495" s="5"/>
      <c r="J1495" s="5"/>
      <c r="K1495" s="295"/>
      <c r="L1495" s="5"/>
      <c r="M1495" s="298"/>
      <c r="N1495" s="5"/>
      <c r="O1495" s="298"/>
      <c r="P1495" s="299"/>
      <c r="Q1495" s="5"/>
      <c r="R1495" s="5"/>
      <c r="S1495" s="5"/>
      <c r="T1495" s="5"/>
      <c r="U1495" s="5"/>
      <c r="V1495" s="5"/>
      <c r="W1495" s="5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  <c r="DA1495" s="14"/>
      <c r="DB1495" s="14"/>
      <c r="DC1495" s="14"/>
      <c r="DD1495" s="14"/>
      <c r="DE1495" s="14"/>
      <c r="DF1495" s="14"/>
      <c r="DG1495" s="14"/>
      <c r="DH1495" s="14"/>
      <c r="DI1495" s="14"/>
      <c r="DJ1495" s="14"/>
      <c r="DK1495" s="14"/>
      <c r="DL1495" s="14"/>
      <c r="DM1495" s="14"/>
      <c r="DN1495" s="14"/>
      <c r="DO1495" s="14"/>
      <c r="DP1495" s="14"/>
      <c r="DQ1495" s="14"/>
      <c r="DR1495" s="14"/>
      <c r="DS1495" s="14"/>
      <c r="DT1495" s="14"/>
      <c r="DU1495" s="14"/>
      <c r="DV1495" s="14"/>
      <c r="DW1495" s="14"/>
      <c r="DX1495" s="14"/>
      <c r="DY1495" s="14"/>
      <c r="DZ1495" s="14"/>
      <c r="EA1495" s="14"/>
      <c r="EB1495" s="14"/>
      <c r="EC1495" s="14"/>
      <c r="ED1495" s="14"/>
      <c r="EE1495" s="14"/>
      <c r="EF1495" s="14"/>
      <c r="EG1495" s="14"/>
      <c r="EH1495" s="14"/>
      <c r="EI1495" s="14"/>
      <c r="EJ1495" s="14"/>
      <c r="EK1495" s="14"/>
      <c r="EL1495" s="14"/>
      <c r="EM1495" s="14"/>
      <c r="EN1495" s="14"/>
      <c r="EO1495" s="14"/>
      <c r="EP1495" s="14"/>
      <c r="EQ1495" s="14"/>
      <c r="ER1495" s="14"/>
      <c r="ES1495" s="14"/>
      <c r="ET1495" s="14"/>
      <c r="EU1495" s="14"/>
      <c r="EV1495" s="14"/>
      <c r="EW1495" s="14"/>
      <c r="EX1495" s="14"/>
      <c r="EY1495" s="14"/>
      <c r="EZ1495" s="14"/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/>
      <c r="FL1495" s="14"/>
      <c r="FM1495" s="14"/>
      <c r="FN1495" s="14"/>
      <c r="FO1495" s="14"/>
      <c r="FP1495" s="14"/>
      <c r="FQ1495" s="14"/>
      <c r="FR1495" s="14"/>
      <c r="FS1495" s="14"/>
      <c r="FT1495" s="14"/>
      <c r="FU1495" s="14"/>
      <c r="FV1495" s="14"/>
      <c r="FW1495" s="14"/>
      <c r="FX1495" s="14"/>
      <c r="FY1495" s="14"/>
      <c r="FZ1495" s="14"/>
      <c r="GA1495" s="14"/>
      <c r="GB1495" s="14"/>
      <c r="GC1495" s="14"/>
      <c r="GD1495" s="14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</row>
    <row r="1496" spans="1:196" s="286" customFormat="1">
      <c r="A1496" s="1"/>
      <c r="B1496" s="2"/>
      <c r="C1496" s="2"/>
      <c r="D1496" s="2"/>
      <c r="E1496" s="5"/>
      <c r="F1496" s="369"/>
      <c r="G1496" s="369"/>
      <c r="I1496" s="5"/>
      <c r="J1496" s="5"/>
      <c r="K1496" s="295"/>
      <c r="L1496" s="5"/>
      <c r="M1496" s="298"/>
      <c r="N1496" s="5"/>
      <c r="O1496" s="298"/>
      <c r="P1496" s="299"/>
      <c r="Q1496" s="5"/>
      <c r="R1496" s="5"/>
      <c r="S1496" s="5"/>
      <c r="T1496" s="5"/>
      <c r="U1496" s="5"/>
      <c r="V1496" s="5"/>
      <c r="W1496" s="5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  <c r="DA1496" s="14"/>
      <c r="DB1496" s="14"/>
      <c r="DC1496" s="14"/>
      <c r="DD1496" s="14"/>
      <c r="DE1496" s="14"/>
      <c r="DF1496" s="14"/>
      <c r="DG1496" s="14"/>
      <c r="DH1496" s="14"/>
      <c r="DI1496" s="14"/>
      <c r="DJ1496" s="14"/>
      <c r="DK1496" s="14"/>
      <c r="DL1496" s="14"/>
      <c r="DM1496" s="14"/>
      <c r="DN1496" s="14"/>
      <c r="DO1496" s="14"/>
      <c r="DP1496" s="14"/>
      <c r="DQ1496" s="14"/>
      <c r="DR1496" s="14"/>
      <c r="DS1496" s="14"/>
      <c r="DT1496" s="14"/>
      <c r="DU1496" s="14"/>
      <c r="DV1496" s="14"/>
      <c r="DW1496" s="14"/>
      <c r="DX1496" s="14"/>
      <c r="DY1496" s="14"/>
      <c r="DZ1496" s="14"/>
      <c r="EA1496" s="14"/>
      <c r="EB1496" s="14"/>
      <c r="EC1496" s="14"/>
      <c r="ED1496" s="14"/>
      <c r="EE1496" s="14"/>
      <c r="EF1496" s="14"/>
      <c r="EG1496" s="14"/>
      <c r="EH1496" s="14"/>
      <c r="EI1496" s="14"/>
      <c r="EJ1496" s="14"/>
      <c r="EK1496" s="14"/>
      <c r="EL1496" s="14"/>
      <c r="EM1496" s="14"/>
      <c r="EN1496" s="14"/>
      <c r="EO1496" s="14"/>
      <c r="EP1496" s="14"/>
      <c r="EQ1496" s="14"/>
      <c r="ER1496" s="14"/>
      <c r="ES1496" s="14"/>
      <c r="ET1496" s="14"/>
      <c r="EU1496" s="14"/>
      <c r="EV1496" s="14"/>
      <c r="EW1496" s="14"/>
      <c r="EX1496" s="14"/>
      <c r="EY1496" s="14"/>
      <c r="EZ1496" s="14"/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/>
      <c r="FL1496" s="14"/>
      <c r="FM1496" s="14"/>
      <c r="FN1496" s="14"/>
      <c r="FO1496" s="14"/>
      <c r="FP1496" s="14"/>
      <c r="FQ1496" s="14"/>
      <c r="FR1496" s="14"/>
      <c r="FS1496" s="14"/>
      <c r="FT1496" s="14"/>
      <c r="FU1496" s="14"/>
      <c r="FV1496" s="14"/>
      <c r="FW1496" s="14"/>
      <c r="FX1496" s="14"/>
      <c r="FY1496" s="14"/>
      <c r="FZ1496" s="14"/>
      <c r="GA1496" s="14"/>
      <c r="GB1496" s="14"/>
      <c r="GC1496" s="14"/>
      <c r="GD1496" s="14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</row>
    <row r="1497" spans="1:196" s="286" customFormat="1">
      <c r="A1497" s="1"/>
      <c r="B1497" s="2"/>
      <c r="C1497" s="2"/>
      <c r="D1497" s="2"/>
      <c r="E1497" s="5"/>
      <c r="F1497" s="369"/>
      <c r="G1497" s="369"/>
      <c r="I1497" s="5"/>
      <c r="J1497" s="5"/>
      <c r="K1497" s="295"/>
      <c r="L1497" s="5"/>
      <c r="M1497" s="298"/>
      <c r="N1497" s="5"/>
      <c r="O1497" s="298"/>
      <c r="P1497" s="299"/>
      <c r="Q1497" s="5"/>
      <c r="R1497" s="5"/>
      <c r="S1497" s="5"/>
      <c r="T1497" s="5"/>
      <c r="U1497" s="5"/>
      <c r="V1497" s="5"/>
      <c r="W1497" s="5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  <c r="DH1497" s="14"/>
      <c r="DI1497" s="14"/>
      <c r="DJ1497" s="14"/>
      <c r="DK1497" s="14"/>
      <c r="DL1497" s="14"/>
      <c r="DM1497" s="14"/>
      <c r="DN1497" s="14"/>
      <c r="DO1497" s="14"/>
      <c r="DP1497" s="14"/>
      <c r="DQ1497" s="14"/>
      <c r="DR1497" s="14"/>
      <c r="DS1497" s="14"/>
      <c r="DT1497" s="14"/>
      <c r="DU1497" s="14"/>
      <c r="DV1497" s="14"/>
      <c r="DW1497" s="14"/>
      <c r="DX1497" s="14"/>
      <c r="DY1497" s="14"/>
      <c r="DZ1497" s="14"/>
      <c r="EA1497" s="14"/>
      <c r="EB1497" s="14"/>
      <c r="EC1497" s="14"/>
      <c r="ED1497" s="14"/>
      <c r="EE1497" s="14"/>
      <c r="EF1497" s="14"/>
      <c r="EG1497" s="14"/>
      <c r="EH1497" s="14"/>
      <c r="EI1497" s="14"/>
      <c r="EJ1497" s="14"/>
      <c r="EK1497" s="14"/>
      <c r="EL1497" s="14"/>
      <c r="EM1497" s="14"/>
      <c r="EN1497" s="14"/>
      <c r="EO1497" s="14"/>
      <c r="EP1497" s="14"/>
      <c r="EQ1497" s="14"/>
      <c r="ER1497" s="14"/>
      <c r="ES1497" s="14"/>
      <c r="ET1497" s="14"/>
      <c r="EU1497" s="14"/>
      <c r="EV1497" s="14"/>
      <c r="EW1497" s="14"/>
      <c r="EX1497" s="14"/>
      <c r="EY1497" s="14"/>
      <c r="EZ1497" s="14"/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/>
      <c r="FL1497" s="14"/>
      <c r="FM1497" s="14"/>
      <c r="FN1497" s="14"/>
      <c r="FO1497" s="14"/>
      <c r="FP1497" s="14"/>
      <c r="FQ1497" s="14"/>
      <c r="FR1497" s="14"/>
      <c r="FS1497" s="14"/>
      <c r="FT1497" s="14"/>
      <c r="FU1497" s="14"/>
      <c r="FV1497" s="14"/>
      <c r="FW1497" s="14"/>
      <c r="FX1497" s="14"/>
      <c r="FY1497" s="14"/>
      <c r="FZ1497" s="14"/>
      <c r="GA1497" s="14"/>
      <c r="GB1497" s="14"/>
      <c r="GC1497" s="14"/>
      <c r="GD1497" s="14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</row>
    <row r="1498" spans="1:196" s="286" customFormat="1">
      <c r="A1498" s="1"/>
      <c r="B1498" s="2"/>
      <c r="C1498" s="2"/>
      <c r="D1498" s="2"/>
      <c r="E1498" s="5"/>
      <c r="F1498" s="369"/>
      <c r="G1498" s="369"/>
      <c r="I1498" s="5"/>
      <c r="J1498" s="5"/>
      <c r="K1498" s="295"/>
      <c r="L1498" s="5"/>
      <c r="M1498" s="298"/>
      <c r="N1498" s="5"/>
      <c r="O1498" s="298"/>
      <c r="P1498" s="299"/>
      <c r="Q1498" s="5"/>
      <c r="R1498" s="5"/>
      <c r="S1498" s="5"/>
      <c r="T1498" s="5"/>
      <c r="U1498" s="5"/>
      <c r="V1498" s="5"/>
      <c r="W1498" s="5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4"/>
      <c r="DN1498" s="14"/>
      <c r="DO1498" s="14"/>
      <c r="DP1498" s="14"/>
      <c r="DQ1498" s="14"/>
      <c r="DR1498" s="14"/>
      <c r="DS1498" s="14"/>
      <c r="DT1498" s="14"/>
      <c r="DU1498" s="14"/>
      <c r="DV1498" s="14"/>
      <c r="DW1498" s="14"/>
      <c r="DX1498" s="14"/>
      <c r="DY1498" s="14"/>
      <c r="DZ1498" s="14"/>
      <c r="EA1498" s="14"/>
      <c r="EB1498" s="14"/>
      <c r="EC1498" s="14"/>
      <c r="ED1498" s="14"/>
      <c r="EE1498" s="14"/>
      <c r="EF1498" s="14"/>
      <c r="EG1498" s="14"/>
      <c r="EH1498" s="14"/>
      <c r="EI1498" s="14"/>
      <c r="EJ1498" s="14"/>
      <c r="EK1498" s="14"/>
      <c r="EL1498" s="14"/>
      <c r="EM1498" s="14"/>
      <c r="EN1498" s="14"/>
      <c r="EO1498" s="14"/>
      <c r="EP1498" s="14"/>
      <c r="EQ1498" s="14"/>
      <c r="ER1498" s="14"/>
      <c r="ES1498" s="14"/>
      <c r="ET1498" s="14"/>
      <c r="EU1498" s="14"/>
      <c r="EV1498" s="14"/>
      <c r="EW1498" s="14"/>
      <c r="EX1498" s="14"/>
      <c r="EY1498" s="14"/>
      <c r="EZ1498" s="14"/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/>
      <c r="FL1498" s="14"/>
      <c r="FM1498" s="14"/>
      <c r="FN1498" s="14"/>
      <c r="FO1498" s="14"/>
      <c r="FP1498" s="14"/>
      <c r="FQ1498" s="14"/>
      <c r="FR1498" s="14"/>
      <c r="FS1498" s="14"/>
      <c r="FT1498" s="14"/>
      <c r="FU1498" s="14"/>
      <c r="FV1498" s="14"/>
      <c r="FW1498" s="14"/>
      <c r="FX1498" s="14"/>
      <c r="FY1498" s="14"/>
      <c r="FZ1498" s="14"/>
      <c r="GA1498" s="14"/>
      <c r="GB1498" s="14"/>
      <c r="GC1498" s="14"/>
      <c r="GD1498" s="14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</row>
    <row r="1499" spans="1:196" s="286" customFormat="1">
      <c r="A1499" s="1"/>
      <c r="B1499" s="2"/>
      <c r="C1499" s="2"/>
      <c r="D1499" s="2"/>
      <c r="E1499" s="5"/>
      <c r="F1499" s="369"/>
      <c r="G1499" s="369"/>
      <c r="I1499" s="5"/>
      <c r="J1499" s="5"/>
      <c r="K1499" s="295"/>
      <c r="L1499" s="5"/>
      <c r="M1499" s="298"/>
      <c r="N1499" s="5"/>
      <c r="O1499" s="298"/>
      <c r="P1499" s="299"/>
      <c r="Q1499" s="5"/>
      <c r="R1499" s="5"/>
      <c r="S1499" s="5"/>
      <c r="T1499" s="5"/>
      <c r="U1499" s="5"/>
      <c r="V1499" s="5"/>
      <c r="W1499" s="5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/>
      <c r="DH1499" s="14"/>
      <c r="DI1499" s="14"/>
      <c r="DJ1499" s="14"/>
      <c r="DK1499" s="14"/>
      <c r="DL1499" s="14"/>
      <c r="DM1499" s="14"/>
      <c r="DN1499" s="14"/>
      <c r="DO1499" s="14"/>
      <c r="DP1499" s="14"/>
      <c r="DQ1499" s="14"/>
      <c r="DR1499" s="14"/>
      <c r="DS1499" s="14"/>
      <c r="DT1499" s="14"/>
      <c r="DU1499" s="14"/>
      <c r="DV1499" s="14"/>
      <c r="DW1499" s="14"/>
      <c r="DX1499" s="14"/>
      <c r="DY1499" s="14"/>
      <c r="DZ1499" s="14"/>
      <c r="EA1499" s="14"/>
      <c r="EB1499" s="14"/>
      <c r="EC1499" s="14"/>
      <c r="ED1499" s="14"/>
      <c r="EE1499" s="14"/>
      <c r="EF1499" s="14"/>
      <c r="EG1499" s="14"/>
      <c r="EH1499" s="14"/>
      <c r="EI1499" s="14"/>
      <c r="EJ1499" s="14"/>
      <c r="EK1499" s="14"/>
      <c r="EL1499" s="14"/>
      <c r="EM1499" s="14"/>
      <c r="EN1499" s="14"/>
      <c r="EO1499" s="14"/>
      <c r="EP1499" s="14"/>
      <c r="EQ1499" s="14"/>
      <c r="ER1499" s="14"/>
      <c r="ES1499" s="14"/>
      <c r="ET1499" s="14"/>
      <c r="EU1499" s="14"/>
      <c r="EV1499" s="14"/>
      <c r="EW1499" s="14"/>
      <c r="EX1499" s="14"/>
      <c r="EY1499" s="14"/>
      <c r="EZ1499" s="14"/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/>
      <c r="FL1499" s="14"/>
      <c r="FM1499" s="14"/>
      <c r="FN1499" s="14"/>
      <c r="FO1499" s="14"/>
      <c r="FP1499" s="14"/>
      <c r="FQ1499" s="14"/>
      <c r="FR1499" s="14"/>
      <c r="FS1499" s="14"/>
      <c r="FT1499" s="14"/>
      <c r="FU1499" s="14"/>
      <c r="FV1499" s="14"/>
      <c r="FW1499" s="14"/>
      <c r="FX1499" s="14"/>
      <c r="FY1499" s="14"/>
      <c r="FZ1499" s="14"/>
      <c r="GA1499" s="14"/>
      <c r="GB1499" s="14"/>
      <c r="GC1499" s="14"/>
      <c r="GD1499" s="14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</row>
    <row r="1500" spans="1:196" s="286" customFormat="1">
      <c r="A1500" s="1"/>
      <c r="B1500" s="2"/>
      <c r="C1500" s="2"/>
      <c r="D1500" s="2"/>
      <c r="E1500" s="5"/>
      <c r="F1500" s="369"/>
      <c r="G1500" s="369"/>
      <c r="I1500" s="5"/>
      <c r="J1500" s="5"/>
      <c r="K1500" s="295"/>
      <c r="L1500" s="5"/>
      <c r="M1500" s="298"/>
      <c r="N1500" s="5"/>
      <c r="O1500" s="298"/>
      <c r="P1500" s="299"/>
      <c r="Q1500" s="5"/>
      <c r="R1500" s="5"/>
      <c r="S1500" s="5"/>
      <c r="T1500" s="5"/>
      <c r="U1500" s="5"/>
      <c r="V1500" s="5"/>
      <c r="W1500" s="5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/>
      <c r="DH1500" s="14"/>
      <c r="DI1500" s="14"/>
      <c r="DJ1500" s="14"/>
      <c r="DK1500" s="14"/>
      <c r="DL1500" s="14"/>
      <c r="DM1500" s="14"/>
      <c r="DN1500" s="14"/>
      <c r="DO1500" s="14"/>
      <c r="DP1500" s="14"/>
      <c r="DQ1500" s="14"/>
      <c r="DR1500" s="14"/>
      <c r="DS1500" s="14"/>
      <c r="DT1500" s="14"/>
      <c r="DU1500" s="14"/>
      <c r="DV1500" s="14"/>
      <c r="DW1500" s="14"/>
      <c r="DX1500" s="14"/>
      <c r="DY1500" s="14"/>
      <c r="DZ1500" s="14"/>
      <c r="EA1500" s="14"/>
      <c r="EB1500" s="14"/>
      <c r="EC1500" s="14"/>
      <c r="ED1500" s="14"/>
      <c r="EE1500" s="14"/>
      <c r="EF1500" s="14"/>
      <c r="EG1500" s="14"/>
      <c r="EH1500" s="14"/>
      <c r="EI1500" s="14"/>
      <c r="EJ1500" s="14"/>
      <c r="EK1500" s="14"/>
      <c r="EL1500" s="14"/>
      <c r="EM1500" s="14"/>
      <c r="EN1500" s="14"/>
      <c r="EO1500" s="14"/>
      <c r="EP1500" s="14"/>
      <c r="EQ1500" s="14"/>
      <c r="ER1500" s="14"/>
      <c r="ES1500" s="14"/>
      <c r="ET1500" s="14"/>
      <c r="EU1500" s="14"/>
      <c r="EV1500" s="14"/>
      <c r="EW1500" s="14"/>
      <c r="EX1500" s="14"/>
      <c r="EY1500" s="14"/>
      <c r="EZ1500" s="14"/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/>
      <c r="FL1500" s="14"/>
      <c r="FM1500" s="14"/>
      <c r="FN1500" s="14"/>
      <c r="FO1500" s="14"/>
      <c r="FP1500" s="14"/>
      <c r="FQ1500" s="14"/>
      <c r="FR1500" s="14"/>
      <c r="FS1500" s="14"/>
      <c r="FT1500" s="14"/>
      <c r="FU1500" s="14"/>
      <c r="FV1500" s="14"/>
      <c r="FW1500" s="14"/>
      <c r="FX1500" s="14"/>
      <c r="FY1500" s="14"/>
      <c r="FZ1500" s="14"/>
      <c r="GA1500" s="14"/>
      <c r="GB1500" s="14"/>
      <c r="GC1500" s="14"/>
      <c r="GD1500" s="14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</row>
    <row r="1501" spans="1:196" s="286" customFormat="1">
      <c r="A1501" s="1"/>
      <c r="B1501" s="2"/>
      <c r="C1501" s="2"/>
      <c r="D1501" s="2"/>
      <c r="E1501" s="5"/>
      <c r="F1501" s="369"/>
      <c r="G1501" s="369"/>
      <c r="I1501" s="5"/>
      <c r="J1501" s="5"/>
      <c r="K1501" s="295"/>
      <c r="L1501" s="5"/>
      <c r="M1501" s="298"/>
      <c r="N1501" s="5"/>
      <c r="O1501" s="298"/>
      <c r="P1501" s="299"/>
      <c r="Q1501" s="5"/>
      <c r="R1501" s="5"/>
      <c r="S1501" s="5"/>
      <c r="T1501" s="5"/>
      <c r="U1501" s="5"/>
      <c r="V1501" s="5"/>
      <c r="W1501" s="5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/>
      <c r="DC1501" s="14"/>
      <c r="DD1501" s="14"/>
      <c r="DE1501" s="14"/>
      <c r="DF1501" s="14"/>
      <c r="DG1501" s="14"/>
      <c r="DH1501" s="14"/>
      <c r="DI1501" s="14"/>
      <c r="DJ1501" s="14"/>
      <c r="DK1501" s="14"/>
      <c r="DL1501" s="14"/>
      <c r="DM1501" s="14"/>
      <c r="DN1501" s="14"/>
      <c r="DO1501" s="14"/>
      <c r="DP1501" s="14"/>
      <c r="DQ1501" s="14"/>
      <c r="DR1501" s="14"/>
      <c r="DS1501" s="14"/>
      <c r="DT1501" s="14"/>
      <c r="DU1501" s="14"/>
      <c r="DV1501" s="14"/>
      <c r="DW1501" s="14"/>
      <c r="DX1501" s="14"/>
      <c r="DY1501" s="14"/>
      <c r="DZ1501" s="14"/>
      <c r="EA1501" s="14"/>
      <c r="EB1501" s="14"/>
      <c r="EC1501" s="14"/>
      <c r="ED1501" s="14"/>
      <c r="EE1501" s="14"/>
      <c r="EF1501" s="14"/>
      <c r="EG1501" s="14"/>
      <c r="EH1501" s="14"/>
      <c r="EI1501" s="14"/>
      <c r="EJ1501" s="14"/>
      <c r="EK1501" s="14"/>
      <c r="EL1501" s="14"/>
      <c r="EM1501" s="14"/>
      <c r="EN1501" s="14"/>
      <c r="EO1501" s="14"/>
      <c r="EP1501" s="14"/>
      <c r="EQ1501" s="14"/>
      <c r="ER1501" s="14"/>
      <c r="ES1501" s="14"/>
      <c r="ET1501" s="14"/>
      <c r="EU1501" s="14"/>
      <c r="EV1501" s="14"/>
      <c r="EW1501" s="14"/>
      <c r="EX1501" s="14"/>
      <c r="EY1501" s="14"/>
      <c r="EZ1501" s="14"/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/>
      <c r="FL1501" s="14"/>
      <c r="FM1501" s="14"/>
      <c r="FN1501" s="14"/>
      <c r="FO1501" s="14"/>
      <c r="FP1501" s="14"/>
      <c r="FQ1501" s="14"/>
      <c r="FR1501" s="14"/>
      <c r="FS1501" s="14"/>
      <c r="FT1501" s="14"/>
      <c r="FU1501" s="14"/>
      <c r="FV1501" s="14"/>
      <c r="FW1501" s="14"/>
      <c r="FX1501" s="14"/>
      <c r="FY1501" s="14"/>
      <c r="FZ1501" s="14"/>
      <c r="GA1501" s="14"/>
      <c r="GB1501" s="14"/>
      <c r="GC1501" s="14"/>
      <c r="GD1501" s="14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</row>
    <row r="1502" spans="1:196" s="286" customFormat="1">
      <c r="A1502" s="1"/>
      <c r="B1502" s="2"/>
      <c r="C1502" s="2"/>
      <c r="D1502" s="2"/>
      <c r="E1502" s="5"/>
      <c r="F1502" s="369"/>
      <c r="G1502" s="369"/>
      <c r="I1502" s="5"/>
      <c r="J1502" s="5"/>
      <c r="K1502" s="295"/>
      <c r="L1502" s="5"/>
      <c r="M1502" s="298"/>
      <c r="N1502" s="5"/>
      <c r="O1502" s="298"/>
      <c r="P1502" s="299"/>
      <c r="Q1502" s="5"/>
      <c r="R1502" s="5"/>
      <c r="S1502" s="5"/>
      <c r="T1502" s="5"/>
      <c r="U1502" s="5"/>
      <c r="V1502" s="5"/>
      <c r="W1502" s="5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/>
      <c r="DH1502" s="14"/>
      <c r="DI1502" s="14"/>
      <c r="DJ1502" s="14"/>
      <c r="DK1502" s="14"/>
      <c r="DL1502" s="14"/>
      <c r="DM1502" s="14"/>
      <c r="DN1502" s="14"/>
      <c r="DO1502" s="14"/>
      <c r="DP1502" s="14"/>
      <c r="DQ1502" s="14"/>
      <c r="DR1502" s="14"/>
      <c r="DS1502" s="14"/>
      <c r="DT1502" s="14"/>
      <c r="DU1502" s="14"/>
      <c r="DV1502" s="14"/>
      <c r="DW1502" s="14"/>
      <c r="DX1502" s="14"/>
      <c r="DY1502" s="14"/>
      <c r="DZ1502" s="14"/>
      <c r="EA1502" s="14"/>
      <c r="EB1502" s="14"/>
      <c r="EC1502" s="14"/>
      <c r="ED1502" s="14"/>
      <c r="EE1502" s="14"/>
      <c r="EF1502" s="14"/>
      <c r="EG1502" s="14"/>
      <c r="EH1502" s="14"/>
      <c r="EI1502" s="14"/>
      <c r="EJ1502" s="14"/>
      <c r="EK1502" s="14"/>
      <c r="EL1502" s="14"/>
      <c r="EM1502" s="14"/>
      <c r="EN1502" s="14"/>
      <c r="EO1502" s="14"/>
      <c r="EP1502" s="14"/>
      <c r="EQ1502" s="14"/>
      <c r="ER1502" s="14"/>
      <c r="ES1502" s="14"/>
      <c r="ET1502" s="14"/>
      <c r="EU1502" s="14"/>
      <c r="EV1502" s="14"/>
      <c r="EW1502" s="14"/>
      <c r="EX1502" s="14"/>
      <c r="EY1502" s="14"/>
      <c r="EZ1502" s="14"/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/>
      <c r="FL1502" s="14"/>
      <c r="FM1502" s="14"/>
      <c r="FN1502" s="14"/>
      <c r="FO1502" s="14"/>
      <c r="FP1502" s="14"/>
      <c r="FQ1502" s="14"/>
      <c r="FR1502" s="14"/>
      <c r="FS1502" s="14"/>
      <c r="FT1502" s="14"/>
      <c r="FU1502" s="14"/>
      <c r="FV1502" s="14"/>
      <c r="FW1502" s="14"/>
      <c r="FX1502" s="14"/>
      <c r="FY1502" s="14"/>
      <c r="FZ1502" s="14"/>
      <c r="GA1502" s="14"/>
      <c r="GB1502" s="14"/>
      <c r="GC1502" s="14"/>
      <c r="GD1502" s="14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</row>
    <row r="1503" spans="1:196" s="286" customFormat="1">
      <c r="A1503" s="1"/>
      <c r="B1503" s="2"/>
      <c r="C1503" s="2"/>
      <c r="D1503" s="2"/>
      <c r="E1503" s="5"/>
      <c r="F1503" s="369"/>
      <c r="G1503" s="369"/>
      <c r="I1503" s="5"/>
      <c r="J1503" s="5"/>
      <c r="K1503" s="295"/>
      <c r="L1503" s="5"/>
      <c r="M1503" s="298"/>
      <c r="N1503" s="5"/>
      <c r="O1503" s="298"/>
      <c r="P1503" s="299"/>
      <c r="Q1503" s="5"/>
      <c r="R1503" s="5"/>
      <c r="S1503" s="5"/>
      <c r="T1503" s="5"/>
      <c r="U1503" s="5"/>
      <c r="V1503" s="5"/>
      <c r="W1503" s="5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/>
      <c r="DH1503" s="14"/>
      <c r="DI1503" s="14"/>
      <c r="DJ1503" s="14"/>
      <c r="DK1503" s="14"/>
      <c r="DL1503" s="14"/>
      <c r="DM1503" s="14"/>
      <c r="DN1503" s="14"/>
      <c r="DO1503" s="14"/>
      <c r="DP1503" s="14"/>
      <c r="DQ1503" s="14"/>
      <c r="DR1503" s="14"/>
      <c r="DS1503" s="14"/>
      <c r="DT1503" s="14"/>
      <c r="DU1503" s="14"/>
      <c r="DV1503" s="14"/>
      <c r="DW1503" s="14"/>
      <c r="DX1503" s="14"/>
      <c r="DY1503" s="14"/>
      <c r="DZ1503" s="14"/>
      <c r="EA1503" s="14"/>
      <c r="EB1503" s="14"/>
      <c r="EC1503" s="14"/>
      <c r="ED1503" s="14"/>
      <c r="EE1503" s="14"/>
      <c r="EF1503" s="14"/>
      <c r="EG1503" s="14"/>
      <c r="EH1503" s="14"/>
      <c r="EI1503" s="14"/>
      <c r="EJ1503" s="14"/>
      <c r="EK1503" s="14"/>
      <c r="EL1503" s="14"/>
      <c r="EM1503" s="14"/>
      <c r="EN1503" s="14"/>
      <c r="EO1503" s="14"/>
      <c r="EP1503" s="14"/>
      <c r="EQ1503" s="14"/>
      <c r="ER1503" s="14"/>
      <c r="ES1503" s="14"/>
      <c r="ET1503" s="14"/>
      <c r="EU1503" s="14"/>
      <c r="EV1503" s="14"/>
      <c r="EW1503" s="14"/>
      <c r="EX1503" s="14"/>
      <c r="EY1503" s="14"/>
      <c r="EZ1503" s="14"/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/>
      <c r="FL1503" s="14"/>
      <c r="FM1503" s="14"/>
      <c r="FN1503" s="14"/>
      <c r="FO1503" s="14"/>
      <c r="FP1503" s="14"/>
      <c r="FQ1503" s="14"/>
      <c r="FR1503" s="14"/>
      <c r="FS1503" s="14"/>
      <c r="FT1503" s="14"/>
      <c r="FU1503" s="14"/>
      <c r="FV1503" s="14"/>
      <c r="FW1503" s="14"/>
      <c r="FX1503" s="14"/>
      <c r="FY1503" s="14"/>
      <c r="FZ1503" s="14"/>
      <c r="GA1503" s="14"/>
      <c r="GB1503" s="14"/>
      <c r="GC1503" s="14"/>
      <c r="GD1503" s="14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</row>
    <row r="1504" spans="1:196" s="286" customFormat="1">
      <c r="A1504" s="1"/>
      <c r="B1504" s="2"/>
      <c r="C1504" s="2"/>
      <c r="D1504" s="2"/>
      <c r="E1504" s="5"/>
      <c r="F1504" s="369"/>
      <c r="G1504" s="369"/>
      <c r="I1504" s="5"/>
      <c r="J1504" s="5"/>
      <c r="K1504" s="295"/>
      <c r="L1504" s="5"/>
      <c r="M1504" s="298"/>
      <c r="N1504" s="5"/>
      <c r="O1504" s="298"/>
      <c r="P1504" s="299"/>
      <c r="Q1504" s="5"/>
      <c r="R1504" s="5"/>
      <c r="S1504" s="5"/>
      <c r="T1504" s="5"/>
      <c r="U1504" s="5"/>
      <c r="V1504" s="5"/>
      <c r="W1504" s="5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/>
      <c r="DC1504" s="14"/>
      <c r="DD1504" s="14"/>
      <c r="DE1504" s="14"/>
      <c r="DF1504" s="14"/>
      <c r="DG1504" s="14"/>
      <c r="DH1504" s="14"/>
      <c r="DI1504" s="14"/>
      <c r="DJ1504" s="14"/>
      <c r="DK1504" s="14"/>
      <c r="DL1504" s="14"/>
      <c r="DM1504" s="14"/>
      <c r="DN1504" s="14"/>
      <c r="DO1504" s="14"/>
      <c r="DP1504" s="14"/>
      <c r="DQ1504" s="14"/>
      <c r="DR1504" s="14"/>
      <c r="DS1504" s="14"/>
      <c r="DT1504" s="14"/>
      <c r="DU1504" s="14"/>
      <c r="DV1504" s="14"/>
      <c r="DW1504" s="14"/>
      <c r="DX1504" s="14"/>
      <c r="DY1504" s="14"/>
      <c r="DZ1504" s="14"/>
      <c r="EA1504" s="14"/>
      <c r="EB1504" s="14"/>
      <c r="EC1504" s="14"/>
      <c r="ED1504" s="14"/>
      <c r="EE1504" s="14"/>
      <c r="EF1504" s="14"/>
      <c r="EG1504" s="14"/>
      <c r="EH1504" s="14"/>
      <c r="EI1504" s="14"/>
      <c r="EJ1504" s="14"/>
      <c r="EK1504" s="14"/>
      <c r="EL1504" s="14"/>
      <c r="EM1504" s="14"/>
      <c r="EN1504" s="14"/>
      <c r="EO1504" s="14"/>
      <c r="EP1504" s="14"/>
      <c r="EQ1504" s="14"/>
      <c r="ER1504" s="14"/>
      <c r="ES1504" s="14"/>
      <c r="ET1504" s="14"/>
      <c r="EU1504" s="14"/>
      <c r="EV1504" s="14"/>
      <c r="EW1504" s="14"/>
      <c r="EX1504" s="14"/>
      <c r="EY1504" s="14"/>
      <c r="EZ1504" s="14"/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/>
      <c r="FL1504" s="14"/>
      <c r="FM1504" s="14"/>
      <c r="FN1504" s="14"/>
      <c r="FO1504" s="14"/>
      <c r="FP1504" s="14"/>
      <c r="FQ1504" s="14"/>
      <c r="FR1504" s="14"/>
      <c r="FS1504" s="14"/>
      <c r="FT1504" s="14"/>
      <c r="FU1504" s="14"/>
      <c r="FV1504" s="14"/>
      <c r="FW1504" s="14"/>
      <c r="FX1504" s="14"/>
      <c r="FY1504" s="14"/>
      <c r="FZ1504" s="14"/>
      <c r="GA1504" s="14"/>
      <c r="GB1504" s="14"/>
      <c r="GC1504" s="14"/>
      <c r="GD1504" s="14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</row>
    <row r="1505" spans="1:196" s="286" customFormat="1">
      <c r="A1505" s="1"/>
      <c r="B1505" s="2"/>
      <c r="C1505" s="2"/>
      <c r="D1505" s="2"/>
      <c r="E1505" s="5"/>
      <c r="F1505" s="369"/>
      <c r="G1505" s="369"/>
      <c r="I1505" s="5"/>
      <c r="J1505" s="5"/>
      <c r="K1505" s="295"/>
      <c r="L1505" s="5"/>
      <c r="M1505" s="298"/>
      <c r="N1505" s="5"/>
      <c r="O1505" s="298"/>
      <c r="P1505" s="299"/>
      <c r="Q1505" s="5"/>
      <c r="R1505" s="5"/>
      <c r="S1505" s="5"/>
      <c r="T1505" s="5"/>
      <c r="U1505" s="5"/>
      <c r="V1505" s="5"/>
      <c r="W1505" s="5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  <c r="CZ1505" s="14"/>
      <c r="DA1505" s="14"/>
      <c r="DB1505" s="14"/>
      <c r="DC1505" s="14"/>
      <c r="DD1505" s="14"/>
      <c r="DE1505" s="14"/>
      <c r="DF1505" s="14"/>
      <c r="DG1505" s="14"/>
      <c r="DH1505" s="14"/>
      <c r="DI1505" s="14"/>
      <c r="DJ1505" s="14"/>
      <c r="DK1505" s="14"/>
      <c r="DL1505" s="14"/>
      <c r="DM1505" s="14"/>
      <c r="DN1505" s="14"/>
      <c r="DO1505" s="14"/>
      <c r="DP1505" s="14"/>
      <c r="DQ1505" s="14"/>
      <c r="DR1505" s="14"/>
      <c r="DS1505" s="14"/>
      <c r="DT1505" s="14"/>
      <c r="DU1505" s="14"/>
      <c r="DV1505" s="14"/>
      <c r="DW1505" s="14"/>
      <c r="DX1505" s="14"/>
      <c r="DY1505" s="14"/>
      <c r="DZ1505" s="14"/>
      <c r="EA1505" s="14"/>
      <c r="EB1505" s="14"/>
      <c r="EC1505" s="14"/>
      <c r="ED1505" s="14"/>
      <c r="EE1505" s="14"/>
      <c r="EF1505" s="14"/>
      <c r="EG1505" s="14"/>
      <c r="EH1505" s="14"/>
      <c r="EI1505" s="14"/>
      <c r="EJ1505" s="14"/>
      <c r="EK1505" s="14"/>
      <c r="EL1505" s="14"/>
      <c r="EM1505" s="14"/>
      <c r="EN1505" s="14"/>
      <c r="EO1505" s="14"/>
      <c r="EP1505" s="14"/>
      <c r="EQ1505" s="14"/>
      <c r="ER1505" s="14"/>
      <c r="ES1505" s="14"/>
      <c r="ET1505" s="14"/>
      <c r="EU1505" s="14"/>
      <c r="EV1505" s="14"/>
      <c r="EW1505" s="14"/>
      <c r="EX1505" s="14"/>
      <c r="EY1505" s="14"/>
      <c r="EZ1505" s="14"/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/>
      <c r="FL1505" s="14"/>
      <c r="FM1505" s="14"/>
      <c r="FN1505" s="14"/>
      <c r="FO1505" s="14"/>
      <c r="FP1505" s="14"/>
      <c r="FQ1505" s="14"/>
      <c r="FR1505" s="14"/>
      <c r="FS1505" s="14"/>
      <c r="FT1505" s="14"/>
      <c r="FU1505" s="14"/>
      <c r="FV1505" s="14"/>
      <c r="FW1505" s="14"/>
      <c r="FX1505" s="14"/>
      <c r="FY1505" s="14"/>
      <c r="FZ1505" s="14"/>
      <c r="GA1505" s="14"/>
      <c r="GB1505" s="14"/>
      <c r="GC1505" s="14"/>
      <c r="GD1505" s="14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</row>
    <row r="1506" spans="1:196" s="286" customFormat="1">
      <c r="A1506" s="1"/>
      <c r="B1506" s="2"/>
      <c r="C1506" s="2"/>
      <c r="D1506" s="2"/>
      <c r="E1506" s="5"/>
      <c r="F1506" s="369"/>
      <c r="G1506" s="369"/>
      <c r="I1506" s="5"/>
      <c r="J1506" s="5"/>
      <c r="K1506" s="295"/>
      <c r="L1506" s="5"/>
      <c r="M1506" s="298"/>
      <c r="N1506" s="5"/>
      <c r="O1506" s="298"/>
      <c r="P1506" s="299"/>
      <c r="Q1506" s="5"/>
      <c r="R1506" s="5"/>
      <c r="S1506" s="5"/>
      <c r="T1506" s="5"/>
      <c r="U1506" s="5"/>
      <c r="V1506" s="5"/>
      <c r="W1506" s="5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/>
      <c r="DC1506" s="14"/>
      <c r="DD1506" s="14"/>
      <c r="DE1506" s="14"/>
      <c r="DF1506" s="14"/>
      <c r="DG1506" s="14"/>
      <c r="DH1506" s="14"/>
      <c r="DI1506" s="14"/>
      <c r="DJ1506" s="14"/>
      <c r="DK1506" s="14"/>
      <c r="DL1506" s="14"/>
      <c r="DM1506" s="14"/>
      <c r="DN1506" s="14"/>
      <c r="DO1506" s="14"/>
      <c r="DP1506" s="14"/>
      <c r="DQ1506" s="14"/>
      <c r="DR1506" s="14"/>
      <c r="DS1506" s="14"/>
      <c r="DT1506" s="14"/>
      <c r="DU1506" s="14"/>
      <c r="DV1506" s="14"/>
      <c r="DW1506" s="14"/>
      <c r="DX1506" s="14"/>
      <c r="DY1506" s="14"/>
      <c r="DZ1506" s="14"/>
      <c r="EA1506" s="14"/>
      <c r="EB1506" s="14"/>
      <c r="EC1506" s="14"/>
      <c r="ED1506" s="14"/>
      <c r="EE1506" s="14"/>
      <c r="EF1506" s="14"/>
      <c r="EG1506" s="14"/>
      <c r="EH1506" s="14"/>
      <c r="EI1506" s="14"/>
      <c r="EJ1506" s="14"/>
      <c r="EK1506" s="14"/>
      <c r="EL1506" s="14"/>
      <c r="EM1506" s="14"/>
      <c r="EN1506" s="14"/>
      <c r="EO1506" s="14"/>
      <c r="EP1506" s="14"/>
      <c r="EQ1506" s="14"/>
      <c r="ER1506" s="14"/>
      <c r="ES1506" s="14"/>
      <c r="ET1506" s="14"/>
      <c r="EU1506" s="14"/>
      <c r="EV1506" s="14"/>
      <c r="EW1506" s="14"/>
      <c r="EX1506" s="14"/>
      <c r="EY1506" s="14"/>
      <c r="EZ1506" s="14"/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/>
      <c r="FL1506" s="14"/>
      <c r="FM1506" s="14"/>
      <c r="FN1506" s="14"/>
      <c r="FO1506" s="14"/>
      <c r="FP1506" s="14"/>
      <c r="FQ1506" s="14"/>
      <c r="FR1506" s="14"/>
      <c r="FS1506" s="14"/>
      <c r="FT1506" s="14"/>
      <c r="FU1506" s="14"/>
      <c r="FV1506" s="14"/>
      <c r="FW1506" s="14"/>
      <c r="FX1506" s="14"/>
      <c r="FY1506" s="14"/>
      <c r="FZ1506" s="14"/>
      <c r="GA1506" s="14"/>
      <c r="GB1506" s="14"/>
      <c r="GC1506" s="14"/>
      <c r="GD1506" s="14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</row>
    <row r="1507" spans="1:196" s="286" customFormat="1">
      <c r="A1507" s="1"/>
      <c r="B1507" s="2"/>
      <c r="C1507" s="2"/>
      <c r="D1507" s="2"/>
      <c r="E1507" s="5"/>
      <c r="F1507" s="369"/>
      <c r="G1507" s="369"/>
      <c r="I1507" s="5"/>
      <c r="J1507" s="5"/>
      <c r="K1507" s="295"/>
      <c r="L1507" s="5"/>
      <c r="M1507" s="298"/>
      <c r="N1507" s="5"/>
      <c r="O1507" s="298"/>
      <c r="P1507" s="299"/>
      <c r="Q1507" s="5"/>
      <c r="R1507" s="5"/>
      <c r="S1507" s="5"/>
      <c r="T1507" s="5"/>
      <c r="U1507" s="5"/>
      <c r="V1507" s="5"/>
      <c r="W1507" s="5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  <c r="DA1507" s="14"/>
      <c r="DB1507" s="14"/>
      <c r="DC1507" s="14"/>
      <c r="DD1507" s="14"/>
      <c r="DE1507" s="14"/>
      <c r="DF1507" s="14"/>
      <c r="DG1507" s="14"/>
      <c r="DH1507" s="14"/>
      <c r="DI1507" s="14"/>
      <c r="DJ1507" s="14"/>
      <c r="DK1507" s="14"/>
      <c r="DL1507" s="14"/>
      <c r="DM1507" s="14"/>
      <c r="DN1507" s="14"/>
      <c r="DO1507" s="14"/>
      <c r="DP1507" s="14"/>
      <c r="DQ1507" s="14"/>
      <c r="DR1507" s="14"/>
      <c r="DS1507" s="14"/>
      <c r="DT1507" s="14"/>
      <c r="DU1507" s="14"/>
      <c r="DV1507" s="14"/>
      <c r="DW1507" s="14"/>
      <c r="DX1507" s="14"/>
      <c r="DY1507" s="14"/>
      <c r="DZ1507" s="14"/>
      <c r="EA1507" s="14"/>
      <c r="EB1507" s="14"/>
      <c r="EC1507" s="14"/>
      <c r="ED1507" s="14"/>
      <c r="EE1507" s="14"/>
      <c r="EF1507" s="14"/>
      <c r="EG1507" s="14"/>
      <c r="EH1507" s="14"/>
      <c r="EI1507" s="14"/>
      <c r="EJ1507" s="14"/>
      <c r="EK1507" s="14"/>
      <c r="EL1507" s="14"/>
      <c r="EM1507" s="14"/>
      <c r="EN1507" s="14"/>
      <c r="EO1507" s="14"/>
      <c r="EP1507" s="14"/>
      <c r="EQ1507" s="14"/>
      <c r="ER1507" s="14"/>
      <c r="ES1507" s="14"/>
      <c r="ET1507" s="14"/>
      <c r="EU1507" s="14"/>
      <c r="EV1507" s="14"/>
      <c r="EW1507" s="14"/>
      <c r="EX1507" s="14"/>
      <c r="EY1507" s="14"/>
      <c r="EZ1507" s="14"/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/>
      <c r="FL1507" s="14"/>
      <c r="FM1507" s="14"/>
      <c r="FN1507" s="14"/>
      <c r="FO1507" s="14"/>
      <c r="FP1507" s="14"/>
      <c r="FQ1507" s="14"/>
      <c r="FR1507" s="14"/>
      <c r="FS1507" s="14"/>
      <c r="FT1507" s="14"/>
      <c r="FU1507" s="14"/>
      <c r="FV1507" s="14"/>
      <c r="FW1507" s="14"/>
      <c r="FX1507" s="14"/>
      <c r="FY1507" s="14"/>
      <c r="FZ1507" s="14"/>
      <c r="GA1507" s="14"/>
      <c r="GB1507" s="14"/>
      <c r="GC1507" s="14"/>
      <c r="GD1507" s="14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</row>
    <row r="1508" spans="1:196" s="286" customFormat="1">
      <c r="A1508" s="1"/>
      <c r="B1508" s="2"/>
      <c r="C1508" s="2"/>
      <c r="D1508" s="2"/>
      <c r="E1508" s="5"/>
      <c r="F1508" s="369"/>
      <c r="G1508" s="369"/>
      <c r="I1508" s="5"/>
      <c r="J1508" s="5"/>
      <c r="K1508" s="295"/>
      <c r="L1508" s="5"/>
      <c r="M1508" s="298"/>
      <c r="N1508" s="5"/>
      <c r="O1508" s="298"/>
      <c r="P1508" s="299"/>
      <c r="Q1508" s="5"/>
      <c r="R1508" s="5"/>
      <c r="S1508" s="5"/>
      <c r="T1508" s="5"/>
      <c r="U1508" s="5"/>
      <c r="V1508" s="5"/>
      <c r="W1508" s="5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  <c r="DA1508" s="14"/>
      <c r="DB1508" s="14"/>
      <c r="DC1508" s="14"/>
      <c r="DD1508" s="14"/>
      <c r="DE1508" s="14"/>
      <c r="DF1508" s="14"/>
      <c r="DG1508" s="14"/>
      <c r="DH1508" s="14"/>
      <c r="DI1508" s="14"/>
      <c r="DJ1508" s="14"/>
      <c r="DK1508" s="14"/>
      <c r="DL1508" s="14"/>
      <c r="DM1508" s="14"/>
      <c r="DN1508" s="14"/>
      <c r="DO1508" s="14"/>
      <c r="DP1508" s="14"/>
      <c r="DQ1508" s="14"/>
      <c r="DR1508" s="14"/>
      <c r="DS1508" s="14"/>
      <c r="DT1508" s="14"/>
      <c r="DU1508" s="14"/>
      <c r="DV1508" s="14"/>
      <c r="DW1508" s="14"/>
      <c r="DX1508" s="14"/>
      <c r="DY1508" s="14"/>
      <c r="DZ1508" s="14"/>
      <c r="EA1508" s="14"/>
      <c r="EB1508" s="14"/>
      <c r="EC1508" s="14"/>
      <c r="ED1508" s="14"/>
      <c r="EE1508" s="14"/>
      <c r="EF1508" s="14"/>
      <c r="EG1508" s="14"/>
      <c r="EH1508" s="14"/>
      <c r="EI1508" s="14"/>
      <c r="EJ1508" s="14"/>
      <c r="EK1508" s="14"/>
      <c r="EL1508" s="14"/>
      <c r="EM1508" s="14"/>
      <c r="EN1508" s="14"/>
      <c r="EO1508" s="14"/>
      <c r="EP1508" s="14"/>
      <c r="EQ1508" s="14"/>
      <c r="ER1508" s="14"/>
      <c r="ES1508" s="14"/>
      <c r="ET1508" s="14"/>
      <c r="EU1508" s="14"/>
      <c r="EV1508" s="14"/>
      <c r="EW1508" s="14"/>
      <c r="EX1508" s="14"/>
      <c r="EY1508" s="14"/>
      <c r="EZ1508" s="14"/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/>
      <c r="FL1508" s="14"/>
      <c r="FM1508" s="14"/>
      <c r="FN1508" s="14"/>
      <c r="FO1508" s="14"/>
      <c r="FP1508" s="14"/>
      <c r="FQ1508" s="14"/>
      <c r="FR1508" s="14"/>
      <c r="FS1508" s="14"/>
      <c r="FT1508" s="14"/>
      <c r="FU1508" s="14"/>
      <c r="FV1508" s="14"/>
      <c r="FW1508" s="14"/>
      <c r="FX1508" s="14"/>
      <c r="FY1508" s="14"/>
      <c r="FZ1508" s="14"/>
      <c r="GA1508" s="14"/>
      <c r="GB1508" s="14"/>
      <c r="GC1508" s="14"/>
      <c r="GD1508" s="14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</row>
    <row r="1509" spans="1:196" s="286" customFormat="1">
      <c r="A1509" s="1"/>
      <c r="B1509" s="2"/>
      <c r="C1509" s="2"/>
      <c r="D1509" s="2"/>
      <c r="E1509" s="5"/>
      <c r="F1509" s="369"/>
      <c r="G1509" s="369"/>
      <c r="I1509" s="5"/>
      <c r="J1509" s="5"/>
      <c r="K1509" s="295"/>
      <c r="L1509" s="5"/>
      <c r="M1509" s="298"/>
      <c r="N1509" s="5"/>
      <c r="O1509" s="298"/>
      <c r="P1509" s="299"/>
      <c r="Q1509" s="5"/>
      <c r="R1509" s="5"/>
      <c r="S1509" s="5"/>
      <c r="T1509" s="5"/>
      <c r="U1509" s="5"/>
      <c r="V1509" s="5"/>
      <c r="W1509" s="5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  <c r="DA1509" s="14"/>
      <c r="DB1509" s="14"/>
      <c r="DC1509" s="14"/>
      <c r="DD1509" s="14"/>
      <c r="DE1509" s="14"/>
      <c r="DF1509" s="14"/>
      <c r="DG1509" s="14"/>
      <c r="DH1509" s="14"/>
      <c r="DI1509" s="14"/>
      <c r="DJ1509" s="14"/>
      <c r="DK1509" s="14"/>
      <c r="DL1509" s="14"/>
      <c r="DM1509" s="14"/>
      <c r="DN1509" s="14"/>
      <c r="DO1509" s="14"/>
      <c r="DP1509" s="14"/>
      <c r="DQ1509" s="14"/>
      <c r="DR1509" s="14"/>
      <c r="DS1509" s="14"/>
      <c r="DT1509" s="14"/>
      <c r="DU1509" s="14"/>
      <c r="DV1509" s="14"/>
      <c r="DW1509" s="14"/>
      <c r="DX1509" s="14"/>
      <c r="DY1509" s="14"/>
      <c r="DZ1509" s="14"/>
      <c r="EA1509" s="14"/>
      <c r="EB1509" s="14"/>
      <c r="EC1509" s="14"/>
      <c r="ED1509" s="14"/>
      <c r="EE1509" s="14"/>
      <c r="EF1509" s="14"/>
      <c r="EG1509" s="14"/>
      <c r="EH1509" s="14"/>
      <c r="EI1509" s="14"/>
      <c r="EJ1509" s="14"/>
      <c r="EK1509" s="14"/>
      <c r="EL1509" s="14"/>
      <c r="EM1509" s="14"/>
      <c r="EN1509" s="14"/>
      <c r="EO1509" s="14"/>
      <c r="EP1509" s="14"/>
      <c r="EQ1509" s="14"/>
      <c r="ER1509" s="14"/>
      <c r="ES1509" s="14"/>
      <c r="ET1509" s="14"/>
      <c r="EU1509" s="14"/>
      <c r="EV1509" s="14"/>
      <c r="EW1509" s="14"/>
      <c r="EX1509" s="14"/>
      <c r="EY1509" s="14"/>
      <c r="EZ1509" s="14"/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/>
      <c r="FL1509" s="14"/>
      <c r="FM1509" s="14"/>
      <c r="FN1509" s="14"/>
      <c r="FO1509" s="14"/>
      <c r="FP1509" s="14"/>
      <c r="FQ1509" s="14"/>
      <c r="FR1509" s="14"/>
      <c r="FS1509" s="14"/>
      <c r="FT1509" s="14"/>
      <c r="FU1509" s="14"/>
      <c r="FV1509" s="14"/>
      <c r="FW1509" s="14"/>
      <c r="FX1509" s="14"/>
      <c r="FY1509" s="14"/>
      <c r="FZ1509" s="14"/>
      <c r="GA1509" s="14"/>
      <c r="GB1509" s="14"/>
      <c r="GC1509" s="14"/>
      <c r="GD1509" s="14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</row>
    <row r="1510" spans="1:196" s="286" customFormat="1">
      <c r="A1510" s="1"/>
      <c r="B1510" s="2"/>
      <c r="C1510" s="2"/>
      <c r="D1510" s="2"/>
      <c r="E1510" s="5"/>
      <c r="F1510" s="369"/>
      <c r="G1510" s="369"/>
      <c r="I1510" s="5"/>
      <c r="J1510" s="5"/>
      <c r="K1510" s="295"/>
      <c r="L1510" s="5"/>
      <c r="M1510" s="298"/>
      <c r="N1510" s="5"/>
      <c r="O1510" s="298"/>
      <c r="P1510" s="299"/>
      <c r="Q1510" s="5"/>
      <c r="R1510" s="5"/>
      <c r="S1510" s="5"/>
      <c r="T1510" s="5"/>
      <c r="U1510" s="5"/>
      <c r="V1510" s="5"/>
      <c r="W1510" s="5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  <c r="CZ1510" s="14"/>
      <c r="DA1510" s="14"/>
      <c r="DB1510" s="14"/>
      <c r="DC1510" s="14"/>
      <c r="DD1510" s="14"/>
      <c r="DE1510" s="14"/>
      <c r="DF1510" s="14"/>
      <c r="DG1510" s="14"/>
      <c r="DH1510" s="14"/>
      <c r="DI1510" s="14"/>
      <c r="DJ1510" s="14"/>
      <c r="DK1510" s="14"/>
      <c r="DL1510" s="14"/>
      <c r="DM1510" s="14"/>
      <c r="DN1510" s="14"/>
      <c r="DO1510" s="14"/>
      <c r="DP1510" s="14"/>
      <c r="DQ1510" s="14"/>
      <c r="DR1510" s="14"/>
      <c r="DS1510" s="14"/>
      <c r="DT1510" s="14"/>
      <c r="DU1510" s="14"/>
      <c r="DV1510" s="14"/>
      <c r="DW1510" s="14"/>
      <c r="DX1510" s="14"/>
      <c r="DY1510" s="14"/>
      <c r="DZ1510" s="14"/>
      <c r="EA1510" s="14"/>
      <c r="EB1510" s="14"/>
      <c r="EC1510" s="14"/>
      <c r="ED1510" s="14"/>
      <c r="EE1510" s="14"/>
      <c r="EF1510" s="14"/>
      <c r="EG1510" s="14"/>
      <c r="EH1510" s="14"/>
      <c r="EI1510" s="14"/>
      <c r="EJ1510" s="14"/>
      <c r="EK1510" s="14"/>
      <c r="EL1510" s="14"/>
      <c r="EM1510" s="14"/>
      <c r="EN1510" s="14"/>
      <c r="EO1510" s="14"/>
      <c r="EP1510" s="14"/>
      <c r="EQ1510" s="14"/>
      <c r="ER1510" s="14"/>
      <c r="ES1510" s="14"/>
      <c r="ET1510" s="14"/>
      <c r="EU1510" s="14"/>
      <c r="EV1510" s="14"/>
      <c r="EW1510" s="14"/>
      <c r="EX1510" s="14"/>
      <c r="EY1510" s="14"/>
      <c r="EZ1510" s="14"/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/>
      <c r="FL1510" s="14"/>
      <c r="FM1510" s="14"/>
      <c r="FN1510" s="14"/>
      <c r="FO1510" s="14"/>
      <c r="FP1510" s="14"/>
      <c r="FQ1510" s="14"/>
      <c r="FR1510" s="14"/>
      <c r="FS1510" s="14"/>
      <c r="FT1510" s="14"/>
      <c r="FU1510" s="14"/>
      <c r="FV1510" s="14"/>
      <c r="FW1510" s="14"/>
      <c r="FX1510" s="14"/>
      <c r="FY1510" s="14"/>
      <c r="FZ1510" s="14"/>
      <c r="GA1510" s="14"/>
      <c r="GB1510" s="14"/>
      <c r="GC1510" s="14"/>
      <c r="GD1510" s="14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</row>
    <row r="1511" spans="1:196" s="286" customFormat="1">
      <c r="A1511" s="1"/>
      <c r="B1511" s="2"/>
      <c r="C1511" s="2"/>
      <c r="D1511" s="2"/>
      <c r="E1511" s="5"/>
      <c r="F1511" s="369"/>
      <c r="G1511" s="369"/>
      <c r="I1511" s="5"/>
      <c r="J1511" s="5"/>
      <c r="K1511" s="295"/>
      <c r="L1511" s="5"/>
      <c r="M1511" s="298"/>
      <c r="N1511" s="5"/>
      <c r="O1511" s="298"/>
      <c r="P1511" s="299"/>
      <c r="Q1511" s="5"/>
      <c r="R1511" s="5"/>
      <c r="S1511" s="5"/>
      <c r="T1511" s="5"/>
      <c r="U1511" s="5"/>
      <c r="V1511" s="5"/>
      <c r="W1511" s="5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  <c r="CZ1511" s="14"/>
      <c r="DA1511" s="14"/>
      <c r="DB1511" s="14"/>
      <c r="DC1511" s="14"/>
      <c r="DD1511" s="14"/>
      <c r="DE1511" s="14"/>
      <c r="DF1511" s="14"/>
      <c r="DG1511" s="14"/>
      <c r="DH1511" s="14"/>
      <c r="DI1511" s="14"/>
      <c r="DJ1511" s="14"/>
      <c r="DK1511" s="14"/>
      <c r="DL1511" s="14"/>
      <c r="DM1511" s="14"/>
      <c r="DN1511" s="14"/>
      <c r="DO1511" s="14"/>
      <c r="DP1511" s="14"/>
      <c r="DQ1511" s="14"/>
      <c r="DR1511" s="14"/>
      <c r="DS1511" s="14"/>
      <c r="DT1511" s="14"/>
      <c r="DU1511" s="14"/>
      <c r="DV1511" s="14"/>
      <c r="DW1511" s="14"/>
      <c r="DX1511" s="14"/>
      <c r="DY1511" s="14"/>
      <c r="DZ1511" s="14"/>
      <c r="EA1511" s="14"/>
      <c r="EB1511" s="14"/>
      <c r="EC1511" s="14"/>
      <c r="ED1511" s="14"/>
      <c r="EE1511" s="14"/>
      <c r="EF1511" s="14"/>
      <c r="EG1511" s="14"/>
      <c r="EH1511" s="14"/>
      <c r="EI1511" s="14"/>
      <c r="EJ1511" s="14"/>
      <c r="EK1511" s="14"/>
      <c r="EL1511" s="14"/>
      <c r="EM1511" s="14"/>
      <c r="EN1511" s="14"/>
      <c r="EO1511" s="14"/>
      <c r="EP1511" s="14"/>
      <c r="EQ1511" s="14"/>
      <c r="ER1511" s="14"/>
      <c r="ES1511" s="14"/>
      <c r="ET1511" s="14"/>
      <c r="EU1511" s="14"/>
      <c r="EV1511" s="14"/>
      <c r="EW1511" s="14"/>
      <c r="EX1511" s="14"/>
      <c r="EY1511" s="14"/>
      <c r="EZ1511" s="14"/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/>
      <c r="FL1511" s="14"/>
      <c r="FM1511" s="14"/>
      <c r="FN1511" s="14"/>
      <c r="FO1511" s="14"/>
      <c r="FP1511" s="14"/>
      <c r="FQ1511" s="14"/>
      <c r="FR1511" s="14"/>
      <c r="FS1511" s="14"/>
      <c r="FT1511" s="14"/>
      <c r="FU1511" s="14"/>
      <c r="FV1511" s="14"/>
      <c r="FW1511" s="14"/>
      <c r="FX1511" s="14"/>
      <c r="FY1511" s="14"/>
      <c r="FZ1511" s="14"/>
      <c r="GA1511" s="14"/>
      <c r="GB1511" s="14"/>
      <c r="GC1511" s="14"/>
      <c r="GD1511" s="14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</row>
    <row r="1512" spans="1:196" s="286" customFormat="1">
      <c r="A1512" s="1"/>
      <c r="B1512" s="2"/>
      <c r="C1512" s="2"/>
      <c r="D1512" s="2"/>
      <c r="E1512" s="5"/>
      <c r="F1512" s="369"/>
      <c r="G1512" s="369"/>
      <c r="I1512" s="5"/>
      <c r="J1512" s="5"/>
      <c r="K1512" s="295"/>
      <c r="L1512" s="5"/>
      <c r="M1512" s="298"/>
      <c r="N1512" s="5"/>
      <c r="O1512" s="298"/>
      <c r="P1512" s="299"/>
      <c r="Q1512" s="5"/>
      <c r="R1512" s="5"/>
      <c r="S1512" s="5"/>
      <c r="T1512" s="5"/>
      <c r="U1512" s="5"/>
      <c r="V1512" s="5"/>
      <c r="W1512" s="5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  <c r="DA1512" s="14"/>
      <c r="DB1512" s="14"/>
      <c r="DC1512" s="14"/>
      <c r="DD1512" s="14"/>
      <c r="DE1512" s="14"/>
      <c r="DF1512" s="14"/>
      <c r="DG1512" s="14"/>
      <c r="DH1512" s="14"/>
      <c r="DI1512" s="14"/>
      <c r="DJ1512" s="14"/>
      <c r="DK1512" s="14"/>
      <c r="DL1512" s="14"/>
      <c r="DM1512" s="14"/>
      <c r="DN1512" s="14"/>
      <c r="DO1512" s="14"/>
      <c r="DP1512" s="14"/>
      <c r="DQ1512" s="14"/>
      <c r="DR1512" s="14"/>
      <c r="DS1512" s="14"/>
      <c r="DT1512" s="14"/>
      <c r="DU1512" s="14"/>
      <c r="DV1512" s="14"/>
      <c r="DW1512" s="14"/>
      <c r="DX1512" s="14"/>
      <c r="DY1512" s="14"/>
      <c r="DZ1512" s="14"/>
      <c r="EA1512" s="14"/>
      <c r="EB1512" s="14"/>
      <c r="EC1512" s="14"/>
      <c r="ED1512" s="14"/>
      <c r="EE1512" s="14"/>
      <c r="EF1512" s="14"/>
      <c r="EG1512" s="14"/>
      <c r="EH1512" s="14"/>
      <c r="EI1512" s="14"/>
      <c r="EJ1512" s="14"/>
      <c r="EK1512" s="14"/>
      <c r="EL1512" s="14"/>
      <c r="EM1512" s="14"/>
      <c r="EN1512" s="14"/>
      <c r="EO1512" s="14"/>
      <c r="EP1512" s="14"/>
      <c r="EQ1512" s="14"/>
      <c r="ER1512" s="14"/>
      <c r="ES1512" s="14"/>
      <c r="ET1512" s="14"/>
      <c r="EU1512" s="14"/>
      <c r="EV1512" s="14"/>
      <c r="EW1512" s="14"/>
      <c r="EX1512" s="14"/>
      <c r="EY1512" s="14"/>
      <c r="EZ1512" s="14"/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/>
      <c r="FL1512" s="14"/>
      <c r="FM1512" s="14"/>
      <c r="FN1512" s="14"/>
      <c r="FO1512" s="14"/>
      <c r="FP1512" s="14"/>
      <c r="FQ1512" s="14"/>
      <c r="FR1512" s="14"/>
      <c r="FS1512" s="14"/>
      <c r="FT1512" s="14"/>
      <c r="FU1512" s="14"/>
      <c r="FV1512" s="14"/>
      <c r="FW1512" s="14"/>
      <c r="FX1512" s="14"/>
      <c r="FY1512" s="14"/>
      <c r="FZ1512" s="14"/>
      <c r="GA1512" s="14"/>
      <c r="GB1512" s="14"/>
      <c r="GC1512" s="14"/>
      <c r="GD1512" s="14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</row>
    <row r="1513" spans="1:196" s="286" customFormat="1">
      <c r="A1513" s="1"/>
      <c r="B1513" s="2"/>
      <c r="C1513" s="2"/>
      <c r="D1513" s="2"/>
      <c r="E1513" s="5"/>
      <c r="F1513" s="369"/>
      <c r="G1513" s="369"/>
      <c r="I1513" s="5"/>
      <c r="J1513" s="5"/>
      <c r="K1513" s="295"/>
      <c r="L1513" s="5"/>
      <c r="M1513" s="298"/>
      <c r="N1513" s="5"/>
      <c r="O1513" s="298"/>
      <c r="P1513" s="299"/>
      <c r="Q1513" s="5"/>
      <c r="R1513" s="5"/>
      <c r="S1513" s="5"/>
      <c r="T1513" s="5"/>
      <c r="U1513" s="5"/>
      <c r="V1513" s="5"/>
      <c r="W1513" s="5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/>
      <c r="DH1513" s="14"/>
      <c r="DI1513" s="14"/>
      <c r="DJ1513" s="14"/>
      <c r="DK1513" s="14"/>
      <c r="DL1513" s="14"/>
      <c r="DM1513" s="14"/>
      <c r="DN1513" s="14"/>
      <c r="DO1513" s="14"/>
      <c r="DP1513" s="14"/>
      <c r="DQ1513" s="14"/>
      <c r="DR1513" s="14"/>
      <c r="DS1513" s="14"/>
      <c r="DT1513" s="14"/>
      <c r="DU1513" s="14"/>
      <c r="DV1513" s="14"/>
      <c r="DW1513" s="14"/>
      <c r="DX1513" s="14"/>
      <c r="DY1513" s="14"/>
      <c r="DZ1513" s="14"/>
      <c r="EA1513" s="14"/>
      <c r="EB1513" s="14"/>
      <c r="EC1513" s="14"/>
      <c r="ED1513" s="14"/>
      <c r="EE1513" s="14"/>
      <c r="EF1513" s="14"/>
      <c r="EG1513" s="14"/>
      <c r="EH1513" s="14"/>
      <c r="EI1513" s="14"/>
      <c r="EJ1513" s="14"/>
      <c r="EK1513" s="14"/>
      <c r="EL1513" s="14"/>
      <c r="EM1513" s="14"/>
      <c r="EN1513" s="14"/>
      <c r="EO1513" s="14"/>
      <c r="EP1513" s="14"/>
      <c r="EQ1513" s="14"/>
      <c r="ER1513" s="14"/>
      <c r="ES1513" s="14"/>
      <c r="ET1513" s="14"/>
      <c r="EU1513" s="14"/>
      <c r="EV1513" s="14"/>
      <c r="EW1513" s="14"/>
      <c r="EX1513" s="14"/>
      <c r="EY1513" s="14"/>
      <c r="EZ1513" s="14"/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/>
      <c r="FL1513" s="14"/>
      <c r="FM1513" s="14"/>
      <c r="FN1513" s="14"/>
      <c r="FO1513" s="14"/>
      <c r="FP1513" s="14"/>
      <c r="FQ1513" s="14"/>
      <c r="FR1513" s="14"/>
      <c r="FS1513" s="14"/>
      <c r="FT1513" s="14"/>
      <c r="FU1513" s="14"/>
      <c r="FV1513" s="14"/>
      <c r="FW1513" s="14"/>
      <c r="FX1513" s="14"/>
      <c r="FY1513" s="14"/>
      <c r="FZ1513" s="14"/>
      <c r="GA1513" s="14"/>
      <c r="GB1513" s="14"/>
      <c r="GC1513" s="14"/>
      <c r="GD1513" s="14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</row>
    <row r="1514" spans="1:196" s="286" customFormat="1">
      <c r="A1514" s="1"/>
      <c r="B1514" s="2"/>
      <c r="C1514" s="2"/>
      <c r="D1514" s="2"/>
      <c r="E1514" s="5"/>
      <c r="F1514" s="369"/>
      <c r="G1514" s="369"/>
      <c r="I1514" s="5"/>
      <c r="J1514" s="5"/>
      <c r="K1514" s="295"/>
      <c r="L1514" s="5"/>
      <c r="M1514" s="298"/>
      <c r="N1514" s="5"/>
      <c r="O1514" s="298"/>
      <c r="P1514" s="299"/>
      <c r="Q1514" s="5"/>
      <c r="R1514" s="5"/>
      <c r="S1514" s="5"/>
      <c r="T1514" s="5"/>
      <c r="U1514" s="5"/>
      <c r="V1514" s="5"/>
      <c r="W1514" s="5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/>
      <c r="DH1514" s="14"/>
      <c r="DI1514" s="14"/>
      <c r="DJ1514" s="14"/>
      <c r="DK1514" s="14"/>
      <c r="DL1514" s="14"/>
      <c r="DM1514" s="14"/>
      <c r="DN1514" s="14"/>
      <c r="DO1514" s="14"/>
      <c r="DP1514" s="14"/>
      <c r="DQ1514" s="14"/>
      <c r="DR1514" s="14"/>
      <c r="DS1514" s="14"/>
      <c r="DT1514" s="14"/>
      <c r="DU1514" s="14"/>
      <c r="DV1514" s="14"/>
      <c r="DW1514" s="14"/>
      <c r="DX1514" s="14"/>
      <c r="DY1514" s="14"/>
      <c r="DZ1514" s="14"/>
      <c r="EA1514" s="14"/>
      <c r="EB1514" s="14"/>
      <c r="EC1514" s="14"/>
      <c r="ED1514" s="14"/>
      <c r="EE1514" s="14"/>
      <c r="EF1514" s="14"/>
      <c r="EG1514" s="14"/>
      <c r="EH1514" s="14"/>
      <c r="EI1514" s="14"/>
      <c r="EJ1514" s="14"/>
      <c r="EK1514" s="14"/>
      <c r="EL1514" s="14"/>
      <c r="EM1514" s="14"/>
      <c r="EN1514" s="14"/>
      <c r="EO1514" s="14"/>
      <c r="EP1514" s="14"/>
      <c r="EQ1514" s="14"/>
      <c r="ER1514" s="14"/>
      <c r="ES1514" s="14"/>
      <c r="ET1514" s="14"/>
      <c r="EU1514" s="14"/>
      <c r="EV1514" s="14"/>
      <c r="EW1514" s="14"/>
      <c r="EX1514" s="14"/>
      <c r="EY1514" s="14"/>
      <c r="EZ1514" s="14"/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/>
      <c r="FL1514" s="14"/>
      <c r="FM1514" s="14"/>
      <c r="FN1514" s="14"/>
      <c r="FO1514" s="14"/>
      <c r="FP1514" s="14"/>
      <c r="FQ1514" s="14"/>
      <c r="FR1514" s="14"/>
      <c r="FS1514" s="14"/>
      <c r="FT1514" s="14"/>
      <c r="FU1514" s="14"/>
      <c r="FV1514" s="14"/>
      <c r="FW1514" s="14"/>
      <c r="FX1514" s="14"/>
      <c r="FY1514" s="14"/>
      <c r="FZ1514" s="14"/>
      <c r="GA1514" s="14"/>
      <c r="GB1514" s="14"/>
      <c r="GC1514" s="14"/>
      <c r="GD1514" s="14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</row>
    <row r="1515" spans="1:196" s="286" customFormat="1">
      <c r="A1515" s="1"/>
      <c r="B1515" s="2"/>
      <c r="C1515" s="2"/>
      <c r="D1515" s="2"/>
      <c r="E1515" s="5"/>
      <c r="F1515" s="369"/>
      <c r="G1515" s="369"/>
      <c r="I1515" s="5"/>
      <c r="J1515" s="5"/>
      <c r="K1515" s="295"/>
      <c r="L1515" s="5"/>
      <c r="M1515" s="298"/>
      <c r="N1515" s="5"/>
      <c r="O1515" s="298"/>
      <c r="P1515" s="299"/>
      <c r="Q1515" s="5"/>
      <c r="R1515" s="5"/>
      <c r="S1515" s="5"/>
      <c r="T1515" s="5"/>
      <c r="U1515" s="5"/>
      <c r="V1515" s="5"/>
      <c r="W1515" s="5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/>
      <c r="DH1515" s="14"/>
      <c r="DI1515" s="14"/>
      <c r="DJ1515" s="14"/>
      <c r="DK1515" s="14"/>
      <c r="DL1515" s="14"/>
      <c r="DM1515" s="14"/>
      <c r="DN1515" s="14"/>
      <c r="DO1515" s="14"/>
      <c r="DP1515" s="14"/>
      <c r="DQ1515" s="14"/>
      <c r="DR1515" s="14"/>
      <c r="DS1515" s="14"/>
      <c r="DT1515" s="14"/>
      <c r="DU1515" s="14"/>
      <c r="DV1515" s="14"/>
      <c r="DW1515" s="14"/>
      <c r="DX1515" s="14"/>
      <c r="DY1515" s="14"/>
      <c r="DZ1515" s="14"/>
      <c r="EA1515" s="14"/>
      <c r="EB1515" s="14"/>
      <c r="EC1515" s="14"/>
      <c r="ED1515" s="14"/>
      <c r="EE1515" s="14"/>
      <c r="EF1515" s="14"/>
      <c r="EG1515" s="14"/>
      <c r="EH1515" s="14"/>
      <c r="EI1515" s="14"/>
      <c r="EJ1515" s="14"/>
      <c r="EK1515" s="14"/>
      <c r="EL1515" s="14"/>
      <c r="EM1515" s="14"/>
      <c r="EN1515" s="14"/>
      <c r="EO1515" s="14"/>
      <c r="EP1515" s="14"/>
      <c r="EQ1515" s="14"/>
      <c r="ER1515" s="14"/>
      <c r="ES1515" s="14"/>
      <c r="ET1515" s="14"/>
      <c r="EU1515" s="14"/>
      <c r="EV1515" s="14"/>
      <c r="EW1515" s="14"/>
      <c r="EX1515" s="14"/>
      <c r="EY1515" s="14"/>
      <c r="EZ1515" s="14"/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/>
      <c r="FL1515" s="14"/>
      <c r="FM1515" s="14"/>
      <c r="FN1515" s="14"/>
      <c r="FO1515" s="14"/>
      <c r="FP1515" s="14"/>
      <c r="FQ1515" s="14"/>
      <c r="FR1515" s="14"/>
      <c r="FS1515" s="14"/>
      <c r="FT1515" s="14"/>
      <c r="FU1515" s="14"/>
      <c r="FV1515" s="14"/>
      <c r="FW1515" s="14"/>
      <c r="FX1515" s="14"/>
      <c r="FY1515" s="14"/>
      <c r="FZ1515" s="14"/>
      <c r="GA1515" s="14"/>
      <c r="GB1515" s="14"/>
      <c r="GC1515" s="14"/>
      <c r="GD1515" s="14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</row>
    <row r="1516" spans="1:196" s="286" customFormat="1">
      <c r="A1516" s="1"/>
      <c r="B1516" s="2"/>
      <c r="C1516" s="2"/>
      <c r="D1516" s="2"/>
      <c r="E1516" s="5"/>
      <c r="F1516" s="369"/>
      <c r="G1516" s="369"/>
      <c r="I1516" s="5"/>
      <c r="J1516" s="5"/>
      <c r="K1516" s="295"/>
      <c r="L1516" s="5"/>
      <c r="M1516" s="298"/>
      <c r="N1516" s="5"/>
      <c r="O1516" s="298"/>
      <c r="P1516" s="299"/>
      <c r="Q1516" s="5"/>
      <c r="R1516" s="5"/>
      <c r="S1516" s="5"/>
      <c r="T1516" s="5"/>
      <c r="U1516" s="5"/>
      <c r="V1516" s="5"/>
      <c r="W1516" s="5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/>
      <c r="DH1516" s="14"/>
      <c r="DI1516" s="14"/>
      <c r="DJ1516" s="14"/>
      <c r="DK1516" s="14"/>
      <c r="DL1516" s="14"/>
      <c r="DM1516" s="14"/>
      <c r="DN1516" s="14"/>
      <c r="DO1516" s="14"/>
      <c r="DP1516" s="14"/>
      <c r="DQ1516" s="14"/>
      <c r="DR1516" s="14"/>
      <c r="DS1516" s="14"/>
      <c r="DT1516" s="14"/>
      <c r="DU1516" s="14"/>
      <c r="DV1516" s="14"/>
      <c r="DW1516" s="14"/>
      <c r="DX1516" s="14"/>
      <c r="DY1516" s="14"/>
      <c r="DZ1516" s="14"/>
      <c r="EA1516" s="14"/>
      <c r="EB1516" s="14"/>
      <c r="EC1516" s="14"/>
      <c r="ED1516" s="14"/>
      <c r="EE1516" s="14"/>
      <c r="EF1516" s="14"/>
      <c r="EG1516" s="14"/>
      <c r="EH1516" s="14"/>
      <c r="EI1516" s="14"/>
      <c r="EJ1516" s="14"/>
      <c r="EK1516" s="14"/>
      <c r="EL1516" s="14"/>
      <c r="EM1516" s="14"/>
      <c r="EN1516" s="14"/>
      <c r="EO1516" s="14"/>
      <c r="EP1516" s="14"/>
      <c r="EQ1516" s="14"/>
      <c r="ER1516" s="14"/>
      <c r="ES1516" s="14"/>
      <c r="ET1516" s="14"/>
      <c r="EU1516" s="14"/>
      <c r="EV1516" s="14"/>
      <c r="EW1516" s="14"/>
      <c r="EX1516" s="14"/>
      <c r="EY1516" s="14"/>
      <c r="EZ1516" s="14"/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/>
      <c r="FL1516" s="14"/>
      <c r="FM1516" s="14"/>
      <c r="FN1516" s="14"/>
      <c r="FO1516" s="14"/>
      <c r="FP1516" s="14"/>
      <c r="FQ1516" s="14"/>
      <c r="FR1516" s="14"/>
      <c r="FS1516" s="14"/>
      <c r="FT1516" s="14"/>
      <c r="FU1516" s="14"/>
      <c r="FV1516" s="14"/>
      <c r="FW1516" s="14"/>
      <c r="FX1516" s="14"/>
      <c r="FY1516" s="14"/>
      <c r="FZ1516" s="14"/>
      <c r="GA1516" s="14"/>
      <c r="GB1516" s="14"/>
      <c r="GC1516" s="14"/>
      <c r="GD1516" s="14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</row>
    <row r="1517" spans="1:196" s="286" customFormat="1">
      <c r="A1517" s="1"/>
      <c r="B1517" s="2"/>
      <c r="C1517" s="2"/>
      <c r="D1517" s="2"/>
      <c r="E1517" s="5"/>
      <c r="F1517" s="369"/>
      <c r="G1517" s="369"/>
      <c r="I1517" s="5"/>
      <c r="J1517" s="5"/>
      <c r="K1517" s="295"/>
      <c r="L1517" s="5"/>
      <c r="M1517" s="298"/>
      <c r="N1517" s="5"/>
      <c r="O1517" s="298"/>
      <c r="P1517" s="299"/>
      <c r="Q1517" s="5"/>
      <c r="R1517" s="5"/>
      <c r="S1517" s="5"/>
      <c r="T1517" s="5"/>
      <c r="U1517" s="5"/>
      <c r="V1517" s="5"/>
      <c r="W1517" s="5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/>
      <c r="DH1517" s="14"/>
      <c r="DI1517" s="14"/>
      <c r="DJ1517" s="14"/>
      <c r="DK1517" s="14"/>
      <c r="DL1517" s="14"/>
      <c r="DM1517" s="14"/>
      <c r="DN1517" s="14"/>
      <c r="DO1517" s="14"/>
      <c r="DP1517" s="14"/>
      <c r="DQ1517" s="14"/>
      <c r="DR1517" s="14"/>
      <c r="DS1517" s="14"/>
      <c r="DT1517" s="14"/>
      <c r="DU1517" s="14"/>
      <c r="DV1517" s="14"/>
      <c r="DW1517" s="14"/>
      <c r="DX1517" s="14"/>
      <c r="DY1517" s="14"/>
      <c r="DZ1517" s="14"/>
      <c r="EA1517" s="14"/>
      <c r="EB1517" s="14"/>
      <c r="EC1517" s="14"/>
      <c r="ED1517" s="14"/>
      <c r="EE1517" s="14"/>
      <c r="EF1517" s="14"/>
      <c r="EG1517" s="14"/>
      <c r="EH1517" s="14"/>
      <c r="EI1517" s="14"/>
      <c r="EJ1517" s="14"/>
      <c r="EK1517" s="14"/>
      <c r="EL1517" s="14"/>
      <c r="EM1517" s="14"/>
      <c r="EN1517" s="14"/>
      <c r="EO1517" s="14"/>
      <c r="EP1517" s="14"/>
      <c r="EQ1517" s="14"/>
      <c r="ER1517" s="14"/>
      <c r="ES1517" s="14"/>
      <c r="ET1517" s="14"/>
      <c r="EU1517" s="14"/>
      <c r="EV1517" s="14"/>
      <c r="EW1517" s="14"/>
      <c r="EX1517" s="14"/>
      <c r="EY1517" s="14"/>
      <c r="EZ1517" s="14"/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/>
      <c r="FL1517" s="14"/>
      <c r="FM1517" s="14"/>
      <c r="FN1517" s="14"/>
      <c r="FO1517" s="14"/>
      <c r="FP1517" s="14"/>
      <c r="FQ1517" s="14"/>
      <c r="FR1517" s="14"/>
      <c r="FS1517" s="14"/>
      <c r="FT1517" s="14"/>
      <c r="FU1517" s="14"/>
      <c r="FV1517" s="14"/>
      <c r="FW1517" s="14"/>
      <c r="FX1517" s="14"/>
      <c r="FY1517" s="14"/>
      <c r="FZ1517" s="14"/>
      <c r="GA1517" s="14"/>
      <c r="GB1517" s="14"/>
      <c r="GC1517" s="14"/>
      <c r="GD1517" s="14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</row>
    <row r="1518" spans="1:196" s="286" customFormat="1">
      <c r="A1518" s="1"/>
      <c r="B1518" s="2"/>
      <c r="C1518" s="2"/>
      <c r="D1518" s="2"/>
      <c r="E1518" s="5"/>
      <c r="F1518" s="369"/>
      <c r="G1518" s="369"/>
      <c r="I1518" s="5"/>
      <c r="J1518" s="5"/>
      <c r="K1518" s="295"/>
      <c r="L1518" s="5"/>
      <c r="M1518" s="298"/>
      <c r="N1518" s="5"/>
      <c r="O1518" s="298"/>
      <c r="P1518" s="299"/>
      <c r="Q1518" s="5"/>
      <c r="R1518" s="5"/>
      <c r="S1518" s="5"/>
      <c r="T1518" s="5"/>
      <c r="U1518" s="5"/>
      <c r="V1518" s="5"/>
      <c r="W1518" s="5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4"/>
      <c r="EF1518" s="14"/>
      <c r="EG1518" s="14"/>
      <c r="EH1518" s="14"/>
      <c r="EI1518" s="14"/>
      <c r="EJ1518" s="14"/>
      <c r="EK1518" s="14"/>
      <c r="EL1518" s="14"/>
      <c r="EM1518" s="14"/>
      <c r="EN1518" s="14"/>
      <c r="EO1518" s="14"/>
      <c r="EP1518" s="14"/>
      <c r="EQ1518" s="14"/>
      <c r="ER1518" s="14"/>
      <c r="ES1518" s="14"/>
      <c r="ET1518" s="14"/>
      <c r="EU1518" s="14"/>
      <c r="EV1518" s="14"/>
      <c r="EW1518" s="14"/>
      <c r="EX1518" s="14"/>
      <c r="EY1518" s="14"/>
      <c r="EZ1518" s="14"/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/>
      <c r="FL1518" s="14"/>
      <c r="FM1518" s="14"/>
      <c r="FN1518" s="14"/>
      <c r="FO1518" s="14"/>
      <c r="FP1518" s="14"/>
      <c r="FQ1518" s="14"/>
      <c r="FR1518" s="14"/>
      <c r="FS1518" s="14"/>
      <c r="FT1518" s="14"/>
      <c r="FU1518" s="14"/>
      <c r="FV1518" s="14"/>
      <c r="FW1518" s="14"/>
      <c r="FX1518" s="14"/>
      <c r="FY1518" s="14"/>
      <c r="FZ1518" s="14"/>
      <c r="GA1518" s="14"/>
      <c r="GB1518" s="14"/>
      <c r="GC1518" s="14"/>
      <c r="GD1518" s="14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</row>
    <row r="1519" spans="1:196" s="286" customFormat="1">
      <c r="A1519" s="1"/>
      <c r="B1519" s="2"/>
      <c r="C1519" s="2"/>
      <c r="D1519" s="2"/>
      <c r="E1519" s="5"/>
      <c r="F1519" s="369"/>
      <c r="G1519" s="369"/>
      <c r="I1519" s="5"/>
      <c r="J1519" s="5"/>
      <c r="K1519" s="295"/>
      <c r="L1519" s="5"/>
      <c r="M1519" s="298"/>
      <c r="N1519" s="5"/>
      <c r="O1519" s="298"/>
      <c r="P1519" s="299"/>
      <c r="Q1519" s="5"/>
      <c r="R1519" s="5"/>
      <c r="S1519" s="5"/>
      <c r="T1519" s="5"/>
      <c r="U1519" s="5"/>
      <c r="V1519" s="5"/>
      <c r="W1519" s="5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4"/>
      <c r="EF1519" s="14"/>
      <c r="EG1519" s="14"/>
      <c r="EH1519" s="14"/>
      <c r="EI1519" s="14"/>
      <c r="EJ1519" s="14"/>
      <c r="EK1519" s="14"/>
      <c r="EL1519" s="14"/>
      <c r="EM1519" s="14"/>
      <c r="EN1519" s="14"/>
      <c r="EO1519" s="14"/>
      <c r="EP1519" s="14"/>
      <c r="EQ1519" s="14"/>
      <c r="ER1519" s="14"/>
      <c r="ES1519" s="14"/>
      <c r="ET1519" s="14"/>
      <c r="EU1519" s="14"/>
      <c r="EV1519" s="14"/>
      <c r="EW1519" s="14"/>
      <c r="EX1519" s="14"/>
      <c r="EY1519" s="14"/>
      <c r="EZ1519" s="14"/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/>
      <c r="FL1519" s="14"/>
      <c r="FM1519" s="14"/>
      <c r="FN1519" s="14"/>
      <c r="FO1519" s="14"/>
      <c r="FP1519" s="14"/>
      <c r="FQ1519" s="14"/>
      <c r="FR1519" s="14"/>
      <c r="FS1519" s="14"/>
      <c r="FT1519" s="14"/>
      <c r="FU1519" s="14"/>
      <c r="FV1519" s="14"/>
      <c r="FW1519" s="14"/>
      <c r="FX1519" s="14"/>
      <c r="FY1519" s="14"/>
      <c r="FZ1519" s="14"/>
      <c r="GA1519" s="14"/>
      <c r="GB1519" s="14"/>
      <c r="GC1519" s="14"/>
      <c r="GD1519" s="14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</row>
    <row r="1520" spans="1:196" s="286" customFormat="1">
      <c r="A1520" s="1"/>
      <c r="B1520" s="2"/>
      <c r="C1520" s="2"/>
      <c r="D1520" s="2"/>
      <c r="E1520" s="5"/>
      <c r="F1520" s="369"/>
      <c r="G1520" s="369"/>
      <c r="I1520" s="5"/>
      <c r="J1520" s="5"/>
      <c r="K1520" s="295"/>
      <c r="L1520" s="5"/>
      <c r="M1520" s="298"/>
      <c r="N1520" s="5"/>
      <c r="O1520" s="298"/>
      <c r="P1520" s="299"/>
      <c r="Q1520" s="5"/>
      <c r="R1520" s="5"/>
      <c r="S1520" s="5"/>
      <c r="T1520" s="5"/>
      <c r="U1520" s="5"/>
      <c r="V1520" s="5"/>
      <c r="W1520" s="5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4"/>
      <c r="EF1520" s="14"/>
      <c r="EG1520" s="14"/>
      <c r="EH1520" s="14"/>
      <c r="EI1520" s="14"/>
      <c r="EJ1520" s="14"/>
      <c r="EK1520" s="14"/>
      <c r="EL1520" s="14"/>
      <c r="EM1520" s="14"/>
      <c r="EN1520" s="14"/>
      <c r="EO1520" s="14"/>
      <c r="EP1520" s="14"/>
      <c r="EQ1520" s="14"/>
      <c r="ER1520" s="14"/>
      <c r="ES1520" s="14"/>
      <c r="ET1520" s="14"/>
      <c r="EU1520" s="14"/>
      <c r="EV1520" s="14"/>
      <c r="EW1520" s="14"/>
      <c r="EX1520" s="14"/>
      <c r="EY1520" s="14"/>
      <c r="EZ1520" s="14"/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/>
      <c r="FL1520" s="14"/>
      <c r="FM1520" s="14"/>
      <c r="FN1520" s="14"/>
      <c r="FO1520" s="14"/>
      <c r="FP1520" s="14"/>
      <c r="FQ1520" s="14"/>
      <c r="FR1520" s="14"/>
      <c r="FS1520" s="14"/>
      <c r="FT1520" s="14"/>
      <c r="FU1520" s="14"/>
      <c r="FV1520" s="14"/>
      <c r="FW1520" s="14"/>
      <c r="FX1520" s="14"/>
      <c r="FY1520" s="14"/>
      <c r="FZ1520" s="14"/>
      <c r="GA1520" s="14"/>
      <c r="GB1520" s="14"/>
      <c r="GC1520" s="14"/>
      <c r="GD1520" s="14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</row>
    <row r="1521" spans="1:196" s="286" customFormat="1">
      <c r="A1521" s="1"/>
      <c r="B1521" s="2"/>
      <c r="C1521" s="2"/>
      <c r="D1521" s="2"/>
      <c r="E1521" s="5"/>
      <c r="F1521" s="369"/>
      <c r="G1521" s="369"/>
      <c r="I1521" s="5"/>
      <c r="J1521" s="5"/>
      <c r="K1521" s="295"/>
      <c r="L1521" s="5"/>
      <c r="M1521" s="298"/>
      <c r="N1521" s="5"/>
      <c r="O1521" s="298"/>
      <c r="P1521" s="299"/>
      <c r="Q1521" s="5"/>
      <c r="R1521" s="5"/>
      <c r="S1521" s="5"/>
      <c r="T1521" s="5"/>
      <c r="U1521" s="5"/>
      <c r="V1521" s="5"/>
      <c r="W1521" s="5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4"/>
      <c r="EF1521" s="14"/>
      <c r="EG1521" s="14"/>
      <c r="EH1521" s="14"/>
      <c r="EI1521" s="14"/>
      <c r="EJ1521" s="14"/>
      <c r="EK1521" s="14"/>
      <c r="EL1521" s="14"/>
      <c r="EM1521" s="14"/>
      <c r="EN1521" s="14"/>
      <c r="EO1521" s="14"/>
      <c r="EP1521" s="14"/>
      <c r="EQ1521" s="14"/>
      <c r="ER1521" s="14"/>
      <c r="ES1521" s="14"/>
      <c r="ET1521" s="14"/>
      <c r="EU1521" s="14"/>
      <c r="EV1521" s="14"/>
      <c r="EW1521" s="14"/>
      <c r="EX1521" s="14"/>
      <c r="EY1521" s="14"/>
      <c r="EZ1521" s="14"/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/>
      <c r="FL1521" s="14"/>
      <c r="FM1521" s="14"/>
      <c r="FN1521" s="14"/>
      <c r="FO1521" s="14"/>
      <c r="FP1521" s="14"/>
      <c r="FQ1521" s="14"/>
      <c r="FR1521" s="14"/>
      <c r="FS1521" s="14"/>
      <c r="FT1521" s="14"/>
      <c r="FU1521" s="14"/>
      <c r="FV1521" s="14"/>
      <c r="FW1521" s="14"/>
      <c r="FX1521" s="14"/>
      <c r="FY1521" s="14"/>
      <c r="FZ1521" s="14"/>
      <c r="GA1521" s="14"/>
      <c r="GB1521" s="14"/>
      <c r="GC1521" s="14"/>
      <c r="GD1521" s="14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</row>
    <row r="1522" spans="1:196" s="286" customFormat="1">
      <c r="A1522" s="1"/>
      <c r="B1522" s="2"/>
      <c r="C1522" s="2"/>
      <c r="D1522" s="2"/>
      <c r="E1522" s="5"/>
      <c r="F1522" s="369"/>
      <c r="G1522" s="369"/>
      <c r="I1522" s="5"/>
      <c r="J1522" s="5"/>
      <c r="K1522" s="295"/>
      <c r="L1522" s="5"/>
      <c r="M1522" s="298"/>
      <c r="N1522" s="5"/>
      <c r="O1522" s="298"/>
      <c r="P1522" s="299"/>
      <c r="Q1522" s="5"/>
      <c r="R1522" s="5"/>
      <c r="S1522" s="5"/>
      <c r="T1522" s="5"/>
      <c r="U1522" s="5"/>
      <c r="V1522" s="5"/>
      <c r="W1522" s="5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4"/>
      <c r="EF1522" s="14"/>
      <c r="EG1522" s="14"/>
      <c r="EH1522" s="14"/>
      <c r="EI1522" s="14"/>
      <c r="EJ1522" s="14"/>
      <c r="EK1522" s="14"/>
      <c r="EL1522" s="14"/>
      <c r="EM1522" s="14"/>
      <c r="EN1522" s="14"/>
      <c r="EO1522" s="14"/>
      <c r="EP1522" s="14"/>
      <c r="EQ1522" s="14"/>
      <c r="ER1522" s="14"/>
      <c r="ES1522" s="14"/>
      <c r="ET1522" s="14"/>
      <c r="EU1522" s="14"/>
      <c r="EV1522" s="14"/>
      <c r="EW1522" s="14"/>
      <c r="EX1522" s="14"/>
      <c r="EY1522" s="14"/>
      <c r="EZ1522" s="14"/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/>
      <c r="FL1522" s="14"/>
      <c r="FM1522" s="14"/>
      <c r="FN1522" s="14"/>
      <c r="FO1522" s="14"/>
      <c r="FP1522" s="14"/>
      <c r="FQ1522" s="14"/>
      <c r="FR1522" s="14"/>
      <c r="FS1522" s="14"/>
      <c r="FT1522" s="14"/>
      <c r="FU1522" s="14"/>
      <c r="FV1522" s="14"/>
      <c r="FW1522" s="14"/>
      <c r="FX1522" s="14"/>
      <c r="FY1522" s="14"/>
      <c r="FZ1522" s="14"/>
      <c r="GA1522" s="14"/>
      <c r="GB1522" s="14"/>
      <c r="GC1522" s="14"/>
      <c r="GD1522" s="14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</row>
    <row r="1523" spans="1:196" s="286" customFormat="1">
      <c r="A1523" s="1"/>
      <c r="B1523" s="2"/>
      <c r="C1523" s="2"/>
      <c r="D1523" s="2"/>
      <c r="E1523" s="5"/>
      <c r="F1523" s="369"/>
      <c r="G1523" s="369"/>
      <c r="I1523" s="5"/>
      <c r="J1523" s="5"/>
      <c r="K1523" s="295"/>
      <c r="L1523" s="5"/>
      <c r="M1523" s="298"/>
      <c r="N1523" s="5"/>
      <c r="O1523" s="298"/>
      <c r="P1523" s="299"/>
      <c r="Q1523" s="5"/>
      <c r="R1523" s="5"/>
      <c r="S1523" s="5"/>
      <c r="T1523" s="5"/>
      <c r="U1523" s="5"/>
      <c r="V1523" s="5"/>
      <c r="W1523" s="5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4"/>
      <c r="EF1523" s="14"/>
      <c r="EG1523" s="14"/>
      <c r="EH1523" s="14"/>
      <c r="EI1523" s="14"/>
      <c r="EJ1523" s="14"/>
      <c r="EK1523" s="14"/>
      <c r="EL1523" s="14"/>
      <c r="EM1523" s="14"/>
      <c r="EN1523" s="14"/>
      <c r="EO1523" s="14"/>
      <c r="EP1523" s="14"/>
      <c r="EQ1523" s="14"/>
      <c r="ER1523" s="14"/>
      <c r="ES1523" s="14"/>
      <c r="ET1523" s="14"/>
      <c r="EU1523" s="14"/>
      <c r="EV1523" s="14"/>
      <c r="EW1523" s="14"/>
      <c r="EX1523" s="14"/>
      <c r="EY1523" s="14"/>
      <c r="EZ1523" s="14"/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/>
      <c r="FL1523" s="14"/>
      <c r="FM1523" s="14"/>
      <c r="FN1523" s="14"/>
      <c r="FO1523" s="14"/>
      <c r="FP1523" s="14"/>
      <c r="FQ1523" s="14"/>
      <c r="FR1523" s="14"/>
      <c r="FS1523" s="14"/>
      <c r="FT1523" s="14"/>
      <c r="FU1523" s="14"/>
      <c r="FV1523" s="14"/>
      <c r="FW1523" s="14"/>
      <c r="FX1523" s="14"/>
      <c r="FY1523" s="14"/>
      <c r="FZ1523" s="14"/>
      <c r="GA1523" s="14"/>
      <c r="GB1523" s="14"/>
      <c r="GC1523" s="14"/>
      <c r="GD1523" s="14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</row>
    <row r="1524" spans="1:196" s="286" customFormat="1">
      <c r="A1524" s="1"/>
      <c r="B1524" s="2"/>
      <c r="C1524" s="2"/>
      <c r="D1524" s="2"/>
      <c r="E1524" s="5"/>
      <c r="F1524" s="369"/>
      <c r="G1524" s="369"/>
      <c r="I1524" s="5"/>
      <c r="J1524" s="5"/>
      <c r="K1524" s="295"/>
      <c r="L1524" s="5"/>
      <c r="M1524" s="298"/>
      <c r="N1524" s="5"/>
      <c r="O1524" s="298"/>
      <c r="P1524" s="299"/>
      <c r="Q1524" s="5"/>
      <c r="R1524" s="5"/>
      <c r="S1524" s="5"/>
      <c r="T1524" s="5"/>
      <c r="U1524" s="5"/>
      <c r="V1524" s="5"/>
      <c r="W1524" s="5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4"/>
      <c r="EF1524" s="14"/>
      <c r="EG1524" s="14"/>
      <c r="EH1524" s="14"/>
      <c r="EI1524" s="14"/>
      <c r="EJ1524" s="14"/>
      <c r="EK1524" s="14"/>
      <c r="EL1524" s="14"/>
      <c r="EM1524" s="14"/>
      <c r="EN1524" s="14"/>
      <c r="EO1524" s="14"/>
      <c r="EP1524" s="14"/>
      <c r="EQ1524" s="14"/>
      <c r="ER1524" s="14"/>
      <c r="ES1524" s="14"/>
      <c r="ET1524" s="14"/>
      <c r="EU1524" s="14"/>
      <c r="EV1524" s="14"/>
      <c r="EW1524" s="14"/>
      <c r="EX1524" s="14"/>
      <c r="EY1524" s="14"/>
      <c r="EZ1524" s="14"/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/>
      <c r="FL1524" s="14"/>
      <c r="FM1524" s="14"/>
      <c r="FN1524" s="14"/>
      <c r="FO1524" s="14"/>
      <c r="FP1524" s="14"/>
      <c r="FQ1524" s="14"/>
      <c r="FR1524" s="14"/>
      <c r="FS1524" s="14"/>
      <c r="FT1524" s="14"/>
      <c r="FU1524" s="14"/>
      <c r="FV1524" s="14"/>
      <c r="FW1524" s="14"/>
      <c r="FX1524" s="14"/>
      <c r="FY1524" s="14"/>
      <c r="FZ1524" s="14"/>
      <c r="GA1524" s="14"/>
      <c r="GB1524" s="14"/>
      <c r="GC1524" s="14"/>
      <c r="GD1524" s="14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</row>
    <row r="1525" spans="1:196" s="286" customFormat="1">
      <c r="A1525" s="1"/>
      <c r="B1525" s="2"/>
      <c r="C1525" s="2"/>
      <c r="D1525" s="2"/>
      <c r="E1525" s="5"/>
      <c r="F1525" s="369"/>
      <c r="G1525" s="369"/>
      <c r="I1525" s="5"/>
      <c r="J1525" s="5"/>
      <c r="K1525" s="295"/>
      <c r="L1525" s="5"/>
      <c r="M1525" s="298"/>
      <c r="N1525" s="5"/>
      <c r="O1525" s="298"/>
      <c r="P1525" s="299"/>
      <c r="Q1525" s="5"/>
      <c r="R1525" s="5"/>
      <c r="S1525" s="5"/>
      <c r="T1525" s="5"/>
      <c r="U1525" s="5"/>
      <c r="V1525" s="5"/>
      <c r="W1525" s="5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4"/>
      <c r="EF1525" s="14"/>
      <c r="EG1525" s="14"/>
      <c r="EH1525" s="14"/>
      <c r="EI1525" s="14"/>
      <c r="EJ1525" s="14"/>
      <c r="EK1525" s="14"/>
      <c r="EL1525" s="14"/>
      <c r="EM1525" s="14"/>
      <c r="EN1525" s="14"/>
      <c r="EO1525" s="14"/>
      <c r="EP1525" s="14"/>
      <c r="EQ1525" s="14"/>
      <c r="ER1525" s="14"/>
      <c r="ES1525" s="14"/>
      <c r="ET1525" s="14"/>
      <c r="EU1525" s="14"/>
      <c r="EV1525" s="14"/>
      <c r="EW1525" s="14"/>
      <c r="EX1525" s="14"/>
      <c r="EY1525" s="14"/>
      <c r="EZ1525" s="14"/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/>
      <c r="FL1525" s="14"/>
      <c r="FM1525" s="14"/>
      <c r="FN1525" s="14"/>
      <c r="FO1525" s="14"/>
      <c r="FP1525" s="14"/>
      <c r="FQ1525" s="14"/>
      <c r="FR1525" s="14"/>
      <c r="FS1525" s="14"/>
      <c r="FT1525" s="14"/>
      <c r="FU1525" s="14"/>
      <c r="FV1525" s="14"/>
      <c r="FW1525" s="14"/>
      <c r="FX1525" s="14"/>
      <c r="FY1525" s="14"/>
      <c r="FZ1525" s="14"/>
      <c r="GA1525" s="14"/>
      <c r="GB1525" s="14"/>
      <c r="GC1525" s="14"/>
      <c r="GD1525" s="14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</row>
    <row r="1526" spans="1:196" s="286" customFormat="1">
      <c r="A1526" s="1"/>
      <c r="B1526" s="2"/>
      <c r="C1526" s="2"/>
      <c r="D1526" s="2"/>
      <c r="E1526" s="5"/>
      <c r="F1526" s="369"/>
      <c r="G1526" s="369"/>
      <c r="I1526" s="5"/>
      <c r="J1526" s="5"/>
      <c r="K1526" s="295"/>
      <c r="L1526" s="5"/>
      <c r="M1526" s="298"/>
      <c r="N1526" s="5"/>
      <c r="O1526" s="298"/>
      <c r="P1526" s="299"/>
      <c r="Q1526" s="5"/>
      <c r="R1526" s="5"/>
      <c r="S1526" s="5"/>
      <c r="T1526" s="5"/>
      <c r="U1526" s="5"/>
      <c r="V1526" s="5"/>
      <c r="W1526" s="5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4"/>
      <c r="EF1526" s="14"/>
      <c r="EG1526" s="14"/>
      <c r="EH1526" s="14"/>
      <c r="EI1526" s="14"/>
      <c r="EJ1526" s="14"/>
      <c r="EK1526" s="14"/>
      <c r="EL1526" s="14"/>
      <c r="EM1526" s="14"/>
      <c r="EN1526" s="14"/>
      <c r="EO1526" s="14"/>
      <c r="EP1526" s="14"/>
      <c r="EQ1526" s="14"/>
      <c r="ER1526" s="14"/>
      <c r="ES1526" s="14"/>
      <c r="ET1526" s="14"/>
      <c r="EU1526" s="14"/>
      <c r="EV1526" s="14"/>
      <c r="EW1526" s="14"/>
      <c r="EX1526" s="14"/>
      <c r="EY1526" s="14"/>
      <c r="EZ1526" s="14"/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/>
      <c r="FL1526" s="14"/>
      <c r="FM1526" s="14"/>
      <c r="FN1526" s="14"/>
      <c r="FO1526" s="14"/>
      <c r="FP1526" s="14"/>
      <c r="FQ1526" s="14"/>
      <c r="FR1526" s="14"/>
      <c r="FS1526" s="14"/>
      <c r="FT1526" s="14"/>
      <c r="FU1526" s="14"/>
      <c r="FV1526" s="14"/>
      <c r="FW1526" s="14"/>
      <c r="FX1526" s="14"/>
      <c r="FY1526" s="14"/>
      <c r="FZ1526" s="14"/>
      <c r="GA1526" s="14"/>
      <c r="GB1526" s="14"/>
      <c r="GC1526" s="14"/>
      <c r="GD1526" s="14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</row>
    <row r="1527" spans="1:196" s="286" customFormat="1">
      <c r="A1527" s="1"/>
      <c r="B1527" s="2"/>
      <c r="C1527" s="2"/>
      <c r="D1527" s="2"/>
      <c r="E1527" s="5"/>
      <c r="F1527" s="369"/>
      <c r="G1527" s="369"/>
      <c r="I1527" s="5"/>
      <c r="J1527" s="5"/>
      <c r="K1527" s="295"/>
      <c r="L1527" s="5"/>
      <c r="M1527" s="298"/>
      <c r="N1527" s="5"/>
      <c r="O1527" s="298"/>
      <c r="P1527" s="299"/>
      <c r="Q1527" s="5"/>
      <c r="R1527" s="5"/>
      <c r="S1527" s="5"/>
      <c r="T1527" s="5"/>
      <c r="U1527" s="5"/>
      <c r="V1527" s="5"/>
      <c r="W1527" s="5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4"/>
      <c r="EF1527" s="14"/>
      <c r="EG1527" s="14"/>
      <c r="EH1527" s="14"/>
      <c r="EI1527" s="14"/>
      <c r="EJ1527" s="14"/>
      <c r="EK1527" s="14"/>
      <c r="EL1527" s="14"/>
      <c r="EM1527" s="14"/>
      <c r="EN1527" s="14"/>
      <c r="EO1527" s="14"/>
      <c r="EP1527" s="14"/>
      <c r="EQ1527" s="14"/>
      <c r="ER1527" s="14"/>
      <c r="ES1527" s="14"/>
      <c r="ET1527" s="14"/>
      <c r="EU1527" s="14"/>
      <c r="EV1527" s="14"/>
      <c r="EW1527" s="14"/>
      <c r="EX1527" s="14"/>
      <c r="EY1527" s="14"/>
      <c r="EZ1527" s="14"/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/>
      <c r="FL1527" s="14"/>
      <c r="FM1527" s="14"/>
      <c r="FN1527" s="14"/>
      <c r="FO1527" s="14"/>
      <c r="FP1527" s="14"/>
      <c r="FQ1527" s="14"/>
      <c r="FR1527" s="14"/>
      <c r="FS1527" s="14"/>
      <c r="FT1527" s="14"/>
      <c r="FU1527" s="14"/>
      <c r="FV1527" s="14"/>
      <c r="FW1527" s="14"/>
      <c r="FX1527" s="14"/>
      <c r="FY1527" s="14"/>
      <c r="FZ1527" s="14"/>
      <c r="GA1527" s="14"/>
      <c r="GB1527" s="14"/>
      <c r="GC1527" s="14"/>
      <c r="GD1527" s="14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</row>
    <row r="1528" spans="1:196" s="286" customFormat="1">
      <c r="A1528" s="1"/>
      <c r="B1528" s="2"/>
      <c r="C1528" s="2"/>
      <c r="D1528" s="2"/>
      <c r="E1528" s="5"/>
      <c r="F1528" s="369"/>
      <c r="G1528" s="369"/>
      <c r="I1528" s="5"/>
      <c r="J1528" s="5"/>
      <c r="K1528" s="295"/>
      <c r="L1528" s="5"/>
      <c r="M1528" s="298"/>
      <c r="N1528" s="5"/>
      <c r="O1528" s="298"/>
      <c r="P1528" s="299"/>
      <c r="Q1528" s="5"/>
      <c r="R1528" s="5"/>
      <c r="S1528" s="5"/>
      <c r="T1528" s="5"/>
      <c r="U1528" s="5"/>
      <c r="V1528" s="5"/>
      <c r="W1528" s="5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4"/>
      <c r="EF1528" s="14"/>
      <c r="EG1528" s="14"/>
      <c r="EH1528" s="14"/>
      <c r="EI1528" s="14"/>
      <c r="EJ1528" s="14"/>
      <c r="EK1528" s="14"/>
      <c r="EL1528" s="14"/>
      <c r="EM1528" s="14"/>
      <c r="EN1528" s="14"/>
      <c r="EO1528" s="14"/>
      <c r="EP1528" s="14"/>
      <c r="EQ1528" s="14"/>
      <c r="ER1528" s="14"/>
      <c r="ES1528" s="14"/>
      <c r="ET1528" s="14"/>
      <c r="EU1528" s="14"/>
      <c r="EV1528" s="14"/>
      <c r="EW1528" s="14"/>
      <c r="EX1528" s="14"/>
      <c r="EY1528" s="14"/>
      <c r="EZ1528" s="14"/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/>
      <c r="FL1528" s="14"/>
      <c r="FM1528" s="14"/>
      <c r="FN1528" s="14"/>
      <c r="FO1528" s="14"/>
      <c r="FP1528" s="14"/>
      <c r="FQ1528" s="14"/>
      <c r="FR1528" s="14"/>
      <c r="FS1528" s="14"/>
      <c r="FT1528" s="14"/>
      <c r="FU1528" s="14"/>
      <c r="FV1528" s="14"/>
      <c r="FW1528" s="14"/>
      <c r="FX1528" s="14"/>
      <c r="FY1528" s="14"/>
      <c r="FZ1528" s="14"/>
      <c r="GA1528" s="14"/>
      <c r="GB1528" s="14"/>
      <c r="GC1528" s="14"/>
      <c r="GD1528" s="14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</row>
    <row r="1529" spans="1:196" s="286" customFormat="1">
      <c r="A1529" s="1"/>
      <c r="B1529" s="2"/>
      <c r="C1529" s="2"/>
      <c r="D1529" s="2"/>
      <c r="E1529" s="5"/>
      <c r="F1529" s="369"/>
      <c r="G1529" s="369"/>
      <c r="I1529" s="5"/>
      <c r="J1529" s="5"/>
      <c r="K1529" s="295"/>
      <c r="L1529" s="5"/>
      <c r="M1529" s="298"/>
      <c r="N1529" s="5"/>
      <c r="O1529" s="298"/>
      <c r="P1529" s="299"/>
      <c r="Q1529" s="5"/>
      <c r="R1529" s="5"/>
      <c r="S1529" s="5"/>
      <c r="T1529" s="5"/>
      <c r="U1529" s="5"/>
      <c r="V1529" s="5"/>
      <c r="W1529" s="5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4"/>
      <c r="EF1529" s="14"/>
      <c r="EG1529" s="14"/>
      <c r="EH1529" s="14"/>
      <c r="EI1529" s="14"/>
      <c r="EJ1529" s="14"/>
      <c r="EK1529" s="14"/>
      <c r="EL1529" s="14"/>
      <c r="EM1529" s="14"/>
      <c r="EN1529" s="14"/>
      <c r="EO1529" s="14"/>
      <c r="EP1529" s="14"/>
      <c r="EQ1529" s="14"/>
      <c r="ER1529" s="14"/>
      <c r="ES1529" s="14"/>
      <c r="ET1529" s="14"/>
      <c r="EU1529" s="14"/>
      <c r="EV1529" s="14"/>
      <c r="EW1529" s="14"/>
      <c r="EX1529" s="14"/>
      <c r="EY1529" s="14"/>
      <c r="EZ1529" s="14"/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/>
      <c r="FL1529" s="14"/>
      <c r="FM1529" s="14"/>
      <c r="FN1529" s="14"/>
      <c r="FO1529" s="14"/>
      <c r="FP1529" s="14"/>
      <c r="FQ1529" s="14"/>
      <c r="FR1529" s="14"/>
      <c r="FS1529" s="14"/>
      <c r="FT1529" s="14"/>
      <c r="FU1529" s="14"/>
      <c r="FV1529" s="14"/>
      <c r="FW1529" s="14"/>
      <c r="FX1529" s="14"/>
      <c r="FY1529" s="14"/>
      <c r="FZ1529" s="14"/>
      <c r="GA1529" s="14"/>
      <c r="GB1529" s="14"/>
      <c r="GC1529" s="14"/>
      <c r="GD1529" s="14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</row>
    <row r="1530" spans="1:196" s="286" customFormat="1">
      <c r="A1530" s="1"/>
      <c r="B1530" s="2"/>
      <c r="C1530" s="2"/>
      <c r="D1530" s="2"/>
      <c r="E1530" s="5"/>
      <c r="F1530" s="369"/>
      <c r="G1530" s="369"/>
      <c r="I1530" s="5"/>
      <c r="J1530" s="5"/>
      <c r="K1530" s="295"/>
      <c r="L1530" s="5"/>
      <c r="M1530" s="298"/>
      <c r="N1530" s="5"/>
      <c r="O1530" s="298"/>
      <c r="P1530" s="299"/>
      <c r="Q1530" s="5"/>
      <c r="R1530" s="5"/>
      <c r="S1530" s="5"/>
      <c r="T1530" s="5"/>
      <c r="U1530" s="5"/>
      <c r="V1530" s="5"/>
      <c r="W1530" s="5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4"/>
      <c r="ER1530" s="14"/>
      <c r="ES1530" s="14"/>
      <c r="ET1530" s="14"/>
      <c r="EU1530" s="14"/>
      <c r="EV1530" s="14"/>
      <c r="EW1530" s="14"/>
      <c r="EX1530" s="14"/>
      <c r="EY1530" s="14"/>
      <c r="EZ1530" s="14"/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/>
      <c r="FL1530" s="14"/>
      <c r="FM1530" s="14"/>
      <c r="FN1530" s="14"/>
      <c r="FO1530" s="14"/>
      <c r="FP1530" s="14"/>
      <c r="FQ1530" s="14"/>
      <c r="FR1530" s="14"/>
      <c r="FS1530" s="14"/>
      <c r="FT1530" s="14"/>
      <c r="FU1530" s="14"/>
      <c r="FV1530" s="14"/>
      <c r="FW1530" s="14"/>
      <c r="FX1530" s="14"/>
      <c r="FY1530" s="14"/>
      <c r="FZ1530" s="14"/>
      <c r="GA1530" s="14"/>
      <c r="GB1530" s="14"/>
      <c r="GC1530" s="14"/>
      <c r="GD1530" s="14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</row>
    <row r="1531" spans="1:196" s="286" customFormat="1">
      <c r="A1531" s="1"/>
      <c r="B1531" s="2"/>
      <c r="C1531" s="2"/>
      <c r="D1531" s="2"/>
      <c r="E1531" s="5"/>
      <c r="F1531" s="369"/>
      <c r="G1531" s="369"/>
      <c r="I1531" s="5"/>
      <c r="J1531" s="5"/>
      <c r="K1531" s="295"/>
      <c r="L1531" s="5"/>
      <c r="M1531" s="298"/>
      <c r="N1531" s="5"/>
      <c r="O1531" s="298"/>
      <c r="P1531" s="299"/>
      <c r="Q1531" s="5"/>
      <c r="R1531" s="5"/>
      <c r="S1531" s="5"/>
      <c r="T1531" s="5"/>
      <c r="U1531" s="5"/>
      <c r="V1531" s="5"/>
      <c r="W1531" s="5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4"/>
      <c r="EF1531" s="14"/>
      <c r="EG1531" s="14"/>
      <c r="EH1531" s="14"/>
      <c r="EI1531" s="14"/>
      <c r="EJ1531" s="14"/>
      <c r="EK1531" s="14"/>
      <c r="EL1531" s="14"/>
      <c r="EM1531" s="14"/>
      <c r="EN1531" s="14"/>
      <c r="EO1531" s="14"/>
      <c r="EP1531" s="14"/>
      <c r="EQ1531" s="14"/>
      <c r="ER1531" s="14"/>
      <c r="ES1531" s="14"/>
      <c r="ET1531" s="14"/>
      <c r="EU1531" s="14"/>
      <c r="EV1531" s="14"/>
      <c r="EW1531" s="14"/>
      <c r="EX1531" s="14"/>
      <c r="EY1531" s="14"/>
      <c r="EZ1531" s="14"/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/>
      <c r="FL1531" s="14"/>
      <c r="FM1531" s="14"/>
      <c r="FN1531" s="14"/>
      <c r="FO1531" s="14"/>
      <c r="FP1531" s="14"/>
      <c r="FQ1531" s="14"/>
      <c r="FR1531" s="14"/>
      <c r="FS1531" s="14"/>
      <c r="FT1531" s="14"/>
      <c r="FU1531" s="14"/>
      <c r="FV1531" s="14"/>
      <c r="FW1531" s="14"/>
      <c r="FX1531" s="14"/>
      <c r="FY1531" s="14"/>
      <c r="FZ1531" s="14"/>
      <c r="GA1531" s="14"/>
      <c r="GB1531" s="14"/>
      <c r="GC1531" s="14"/>
      <c r="GD1531" s="14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</row>
    <row r="1532" spans="1:196" s="286" customFormat="1">
      <c r="A1532" s="1"/>
      <c r="B1532" s="2"/>
      <c r="C1532" s="2"/>
      <c r="D1532" s="2"/>
      <c r="E1532" s="5"/>
      <c r="F1532" s="369"/>
      <c r="G1532" s="369"/>
      <c r="I1532" s="5"/>
      <c r="J1532" s="5"/>
      <c r="K1532" s="295"/>
      <c r="L1532" s="5"/>
      <c r="M1532" s="298"/>
      <c r="N1532" s="5"/>
      <c r="O1532" s="298"/>
      <c r="P1532" s="299"/>
      <c r="Q1532" s="5"/>
      <c r="R1532" s="5"/>
      <c r="S1532" s="5"/>
      <c r="T1532" s="5"/>
      <c r="U1532" s="5"/>
      <c r="V1532" s="5"/>
      <c r="W1532" s="5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4"/>
      <c r="EF1532" s="14"/>
      <c r="EG1532" s="14"/>
      <c r="EH1532" s="14"/>
      <c r="EI1532" s="14"/>
      <c r="EJ1532" s="14"/>
      <c r="EK1532" s="14"/>
      <c r="EL1532" s="14"/>
      <c r="EM1532" s="14"/>
      <c r="EN1532" s="14"/>
      <c r="EO1532" s="14"/>
      <c r="EP1532" s="14"/>
      <c r="EQ1532" s="14"/>
      <c r="ER1532" s="14"/>
      <c r="ES1532" s="14"/>
      <c r="ET1532" s="14"/>
      <c r="EU1532" s="14"/>
      <c r="EV1532" s="14"/>
      <c r="EW1532" s="14"/>
      <c r="EX1532" s="14"/>
      <c r="EY1532" s="14"/>
      <c r="EZ1532" s="14"/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/>
      <c r="FL1532" s="14"/>
      <c r="FM1532" s="14"/>
      <c r="FN1532" s="14"/>
      <c r="FO1532" s="14"/>
      <c r="FP1532" s="14"/>
      <c r="FQ1532" s="14"/>
      <c r="FR1532" s="14"/>
      <c r="FS1532" s="14"/>
      <c r="FT1532" s="14"/>
      <c r="FU1532" s="14"/>
      <c r="FV1532" s="14"/>
      <c r="FW1532" s="14"/>
      <c r="FX1532" s="14"/>
      <c r="FY1532" s="14"/>
      <c r="FZ1532" s="14"/>
      <c r="GA1532" s="14"/>
      <c r="GB1532" s="14"/>
      <c r="GC1532" s="14"/>
      <c r="GD1532" s="14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</row>
    <row r="1533" spans="1:196" s="286" customFormat="1">
      <c r="A1533" s="1"/>
      <c r="B1533" s="2"/>
      <c r="C1533" s="2"/>
      <c r="D1533" s="2"/>
      <c r="E1533" s="5"/>
      <c r="F1533" s="369"/>
      <c r="G1533" s="369"/>
      <c r="I1533" s="5"/>
      <c r="J1533" s="5"/>
      <c r="K1533" s="295"/>
      <c r="L1533" s="5"/>
      <c r="M1533" s="298"/>
      <c r="N1533" s="5"/>
      <c r="O1533" s="298"/>
      <c r="P1533" s="299"/>
      <c r="Q1533" s="5"/>
      <c r="R1533" s="5"/>
      <c r="S1533" s="5"/>
      <c r="T1533" s="5"/>
      <c r="U1533" s="5"/>
      <c r="V1533" s="5"/>
      <c r="W1533" s="5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4"/>
      <c r="EF1533" s="14"/>
      <c r="EG1533" s="14"/>
      <c r="EH1533" s="14"/>
      <c r="EI1533" s="14"/>
      <c r="EJ1533" s="14"/>
      <c r="EK1533" s="14"/>
      <c r="EL1533" s="14"/>
      <c r="EM1533" s="14"/>
      <c r="EN1533" s="14"/>
      <c r="EO1533" s="14"/>
      <c r="EP1533" s="14"/>
      <c r="EQ1533" s="14"/>
      <c r="ER1533" s="14"/>
      <c r="ES1533" s="14"/>
      <c r="ET1533" s="14"/>
      <c r="EU1533" s="14"/>
      <c r="EV1533" s="14"/>
      <c r="EW1533" s="14"/>
      <c r="EX1533" s="14"/>
      <c r="EY1533" s="14"/>
      <c r="EZ1533" s="14"/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/>
      <c r="FL1533" s="14"/>
      <c r="FM1533" s="14"/>
      <c r="FN1533" s="14"/>
      <c r="FO1533" s="14"/>
      <c r="FP1533" s="14"/>
      <c r="FQ1533" s="14"/>
      <c r="FR1533" s="14"/>
      <c r="FS1533" s="14"/>
      <c r="FT1533" s="14"/>
      <c r="FU1533" s="14"/>
      <c r="FV1533" s="14"/>
      <c r="FW1533" s="14"/>
      <c r="FX1533" s="14"/>
      <c r="FY1533" s="14"/>
      <c r="FZ1533" s="14"/>
      <c r="GA1533" s="14"/>
      <c r="GB1533" s="14"/>
      <c r="GC1533" s="14"/>
      <c r="GD1533" s="14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</row>
    <row r="1534" spans="1:196" s="286" customFormat="1">
      <c r="A1534" s="1"/>
      <c r="B1534" s="2"/>
      <c r="C1534" s="2"/>
      <c r="D1534" s="2"/>
      <c r="E1534" s="5"/>
      <c r="F1534" s="369"/>
      <c r="G1534" s="369"/>
      <c r="I1534" s="5"/>
      <c r="J1534" s="5"/>
      <c r="K1534" s="295"/>
      <c r="L1534" s="5"/>
      <c r="M1534" s="298"/>
      <c r="N1534" s="5"/>
      <c r="O1534" s="298"/>
      <c r="P1534" s="299"/>
      <c r="Q1534" s="5"/>
      <c r="R1534" s="5"/>
      <c r="S1534" s="5"/>
      <c r="T1534" s="5"/>
      <c r="U1534" s="5"/>
      <c r="V1534" s="5"/>
      <c r="W1534" s="5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4"/>
      <c r="EF1534" s="14"/>
      <c r="EG1534" s="14"/>
      <c r="EH1534" s="14"/>
      <c r="EI1534" s="14"/>
      <c r="EJ1534" s="14"/>
      <c r="EK1534" s="14"/>
      <c r="EL1534" s="14"/>
      <c r="EM1534" s="14"/>
      <c r="EN1534" s="14"/>
      <c r="EO1534" s="14"/>
      <c r="EP1534" s="14"/>
      <c r="EQ1534" s="14"/>
      <c r="ER1534" s="14"/>
      <c r="ES1534" s="14"/>
      <c r="ET1534" s="14"/>
      <c r="EU1534" s="14"/>
      <c r="EV1534" s="14"/>
      <c r="EW1534" s="14"/>
      <c r="EX1534" s="14"/>
      <c r="EY1534" s="14"/>
      <c r="EZ1534" s="14"/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/>
      <c r="FL1534" s="14"/>
      <c r="FM1534" s="14"/>
      <c r="FN1534" s="14"/>
      <c r="FO1534" s="14"/>
      <c r="FP1534" s="14"/>
      <c r="FQ1534" s="14"/>
      <c r="FR1534" s="14"/>
      <c r="FS1534" s="14"/>
      <c r="FT1534" s="14"/>
      <c r="FU1534" s="14"/>
      <c r="FV1534" s="14"/>
      <c r="FW1534" s="14"/>
      <c r="FX1534" s="14"/>
      <c r="FY1534" s="14"/>
      <c r="FZ1534" s="14"/>
      <c r="GA1534" s="14"/>
      <c r="GB1534" s="14"/>
      <c r="GC1534" s="14"/>
      <c r="GD1534" s="14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</row>
    <row r="1535" spans="1:196" s="286" customFormat="1">
      <c r="A1535" s="1"/>
      <c r="B1535" s="2"/>
      <c r="C1535" s="2"/>
      <c r="D1535" s="2"/>
      <c r="E1535" s="5"/>
      <c r="F1535" s="369"/>
      <c r="G1535" s="369"/>
      <c r="I1535" s="5"/>
      <c r="J1535" s="5"/>
      <c r="K1535" s="295"/>
      <c r="L1535" s="5"/>
      <c r="M1535" s="298"/>
      <c r="N1535" s="5"/>
      <c r="O1535" s="298"/>
      <c r="P1535" s="299"/>
      <c r="Q1535" s="5"/>
      <c r="R1535" s="5"/>
      <c r="S1535" s="5"/>
      <c r="T1535" s="5"/>
      <c r="U1535" s="5"/>
      <c r="V1535" s="5"/>
      <c r="W1535" s="5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/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4"/>
      <c r="EF1535" s="14"/>
      <c r="EG1535" s="14"/>
      <c r="EH1535" s="14"/>
      <c r="EI1535" s="14"/>
      <c r="EJ1535" s="14"/>
      <c r="EK1535" s="14"/>
      <c r="EL1535" s="14"/>
      <c r="EM1535" s="14"/>
      <c r="EN1535" s="14"/>
      <c r="EO1535" s="14"/>
      <c r="EP1535" s="14"/>
      <c r="EQ1535" s="14"/>
      <c r="ER1535" s="14"/>
      <c r="ES1535" s="14"/>
      <c r="ET1535" s="14"/>
      <c r="EU1535" s="14"/>
      <c r="EV1535" s="14"/>
      <c r="EW1535" s="14"/>
      <c r="EX1535" s="14"/>
      <c r="EY1535" s="14"/>
      <c r="EZ1535" s="14"/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/>
      <c r="FL1535" s="14"/>
      <c r="FM1535" s="14"/>
      <c r="FN1535" s="14"/>
      <c r="FO1535" s="14"/>
      <c r="FP1535" s="14"/>
      <c r="FQ1535" s="14"/>
      <c r="FR1535" s="14"/>
      <c r="FS1535" s="14"/>
      <c r="FT1535" s="14"/>
      <c r="FU1535" s="14"/>
      <c r="FV1535" s="14"/>
      <c r="FW1535" s="14"/>
      <c r="FX1535" s="14"/>
      <c r="FY1535" s="14"/>
      <c r="FZ1535" s="14"/>
      <c r="GA1535" s="14"/>
      <c r="GB1535" s="14"/>
      <c r="GC1535" s="14"/>
      <c r="GD1535" s="14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</row>
    <row r="1536" spans="1:196" s="286" customFormat="1">
      <c r="A1536" s="1"/>
      <c r="B1536" s="2"/>
      <c r="C1536" s="2"/>
      <c r="D1536" s="2"/>
      <c r="E1536" s="5"/>
      <c r="F1536" s="369"/>
      <c r="G1536" s="369"/>
      <c r="I1536" s="5"/>
      <c r="J1536" s="5"/>
      <c r="K1536" s="295"/>
      <c r="L1536" s="5"/>
      <c r="M1536" s="298"/>
      <c r="N1536" s="5"/>
      <c r="O1536" s="298"/>
      <c r="P1536" s="299"/>
      <c r="Q1536" s="5"/>
      <c r="R1536" s="5"/>
      <c r="S1536" s="5"/>
      <c r="T1536" s="5"/>
      <c r="U1536" s="5"/>
      <c r="V1536" s="5"/>
      <c r="W1536" s="5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4"/>
      <c r="EF1536" s="14"/>
      <c r="EG1536" s="14"/>
      <c r="EH1536" s="14"/>
      <c r="EI1536" s="14"/>
      <c r="EJ1536" s="14"/>
      <c r="EK1536" s="14"/>
      <c r="EL1536" s="14"/>
      <c r="EM1536" s="14"/>
      <c r="EN1536" s="14"/>
      <c r="EO1536" s="14"/>
      <c r="EP1536" s="14"/>
      <c r="EQ1536" s="14"/>
      <c r="ER1536" s="14"/>
      <c r="ES1536" s="14"/>
      <c r="ET1536" s="14"/>
      <c r="EU1536" s="14"/>
      <c r="EV1536" s="14"/>
      <c r="EW1536" s="14"/>
      <c r="EX1536" s="14"/>
      <c r="EY1536" s="14"/>
      <c r="EZ1536" s="14"/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/>
      <c r="FL1536" s="14"/>
      <c r="FM1536" s="14"/>
      <c r="FN1536" s="14"/>
      <c r="FO1536" s="14"/>
      <c r="FP1536" s="14"/>
      <c r="FQ1536" s="14"/>
      <c r="FR1536" s="14"/>
      <c r="FS1536" s="14"/>
      <c r="FT1536" s="14"/>
      <c r="FU1536" s="14"/>
      <c r="FV1536" s="14"/>
      <c r="FW1536" s="14"/>
      <c r="FX1536" s="14"/>
      <c r="FY1536" s="14"/>
      <c r="FZ1536" s="14"/>
      <c r="GA1536" s="14"/>
      <c r="GB1536" s="14"/>
      <c r="GC1536" s="14"/>
      <c r="GD1536" s="14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</row>
    <row r="1537" spans="1:196" s="286" customFormat="1">
      <c r="A1537" s="1"/>
      <c r="B1537" s="2"/>
      <c r="C1537" s="2"/>
      <c r="D1537" s="2"/>
      <c r="E1537" s="5"/>
      <c r="F1537" s="369"/>
      <c r="G1537" s="369"/>
      <c r="I1537" s="5"/>
      <c r="J1537" s="5"/>
      <c r="K1537" s="295"/>
      <c r="L1537" s="5"/>
      <c r="M1537" s="298"/>
      <c r="N1537" s="5"/>
      <c r="O1537" s="298"/>
      <c r="P1537" s="299"/>
      <c r="Q1537" s="5"/>
      <c r="R1537" s="5"/>
      <c r="S1537" s="5"/>
      <c r="T1537" s="5"/>
      <c r="U1537" s="5"/>
      <c r="V1537" s="5"/>
      <c r="W1537" s="5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4"/>
      <c r="EF1537" s="14"/>
      <c r="EG1537" s="14"/>
      <c r="EH1537" s="14"/>
      <c r="EI1537" s="14"/>
      <c r="EJ1537" s="14"/>
      <c r="EK1537" s="14"/>
      <c r="EL1537" s="14"/>
      <c r="EM1537" s="14"/>
      <c r="EN1537" s="14"/>
      <c r="EO1537" s="14"/>
      <c r="EP1537" s="14"/>
      <c r="EQ1537" s="14"/>
      <c r="ER1537" s="14"/>
      <c r="ES1537" s="14"/>
      <c r="ET1537" s="14"/>
      <c r="EU1537" s="14"/>
      <c r="EV1537" s="14"/>
      <c r="EW1537" s="14"/>
      <c r="EX1537" s="14"/>
      <c r="EY1537" s="14"/>
      <c r="EZ1537" s="14"/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/>
      <c r="FL1537" s="14"/>
      <c r="FM1537" s="14"/>
      <c r="FN1537" s="14"/>
      <c r="FO1537" s="14"/>
      <c r="FP1537" s="14"/>
      <c r="FQ1537" s="14"/>
      <c r="FR1537" s="14"/>
      <c r="FS1537" s="14"/>
      <c r="FT1537" s="14"/>
      <c r="FU1537" s="14"/>
      <c r="FV1537" s="14"/>
      <c r="FW1537" s="14"/>
      <c r="FX1537" s="14"/>
      <c r="FY1537" s="14"/>
      <c r="FZ1537" s="14"/>
      <c r="GA1537" s="14"/>
      <c r="GB1537" s="14"/>
      <c r="GC1537" s="14"/>
      <c r="GD1537" s="14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</row>
    <row r="1538" spans="1:196" s="286" customFormat="1">
      <c r="A1538" s="1"/>
      <c r="B1538" s="2"/>
      <c r="C1538" s="2"/>
      <c r="D1538" s="2"/>
      <c r="E1538" s="5"/>
      <c r="F1538" s="369"/>
      <c r="G1538" s="369"/>
      <c r="I1538" s="5"/>
      <c r="J1538" s="5"/>
      <c r="K1538" s="295"/>
      <c r="L1538" s="5"/>
      <c r="M1538" s="298"/>
      <c r="N1538" s="5"/>
      <c r="O1538" s="298"/>
      <c r="P1538" s="299"/>
      <c r="Q1538" s="5"/>
      <c r="R1538" s="5"/>
      <c r="S1538" s="5"/>
      <c r="T1538" s="5"/>
      <c r="U1538" s="5"/>
      <c r="V1538" s="5"/>
      <c r="W1538" s="5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4"/>
      <c r="EF1538" s="14"/>
      <c r="EG1538" s="14"/>
      <c r="EH1538" s="14"/>
      <c r="EI1538" s="14"/>
      <c r="EJ1538" s="14"/>
      <c r="EK1538" s="14"/>
      <c r="EL1538" s="14"/>
      <c r="EM1538" s="14"/>
      <c r="EN1538" s="14"/>
      <c r="EO1538" s="14"/>
      <c r="EP1538" s="14"/>
      <c r="EQ1538" s="14"/>
      <c r="ER1538" s="14"/>
      <c r="ES1538" s="14"/>
      <c r="ET1538" s="14"/>
      <c r="EU1538" s="14"/>
      <c r="EV1538" s="14"/>
      <c r="EW1538" s="14"/>
      <c r="EX1538" s="14"/>
      <c r="EY1538" s="14"/>
      <c r="EZ1538" s="14"/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/>
      <c r="FL1538" s="14"/>
      <c r="FM1538" s="14"/>
      <c r="FN1538" s="14"/>
      <c r="FO1538" s="14"/>
      <c r="FP1538" s="14"/>
      <c r="FQ1538" s="14"/>
      <c r="FR1538" s="14"/>
      <c r="FS1538" s="14"/>
      <c r="FT1538" s="14"/>
      <c r="FU1538" s="14"/>
      <c r="FV1538" s="14"/>
      <c r="FW1538" s="14"/>
      <c r="FX1538" s="14"/>
      <c r="FY1538" s="14"/>
      <c r="FZ1538" s="14"/>
      <c r="GA1538" s="14"/>
      <c r="GB1538" s="14"/>
      <c r="GC1538" s="14"/>
      <c r="GD1538" s="14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</row>
    <row r="1539" spans="1:196" s="286" customFormat="1">
      <c r="A1539" s="1"/>
      <c r="B1539" s="2"/>
      <c r="C1539" s="2"/>
      <c r="D1539" s="2"/>
      <c r="E1539" s="5"/>
      <c r="F1539" s="369"/>
      <c r="G1539" s="369"/>
      <c r="I1539" s="5"/>
      <c r="J1539" s="5"/>
      <c r="K1539" s="295"/>
      <c r="L1539" s="5"/>
      <c r="M1539" s="298"/>
      <c r="N1539" s="5"/>
      <c r="O1539" s="298"/>
      <c r="P1539" s="299"/>
      <c r="Q1539" s="5"/>
      <c r="R1539" s="5"/>
      <c r="S1539" s="5"/>
      <c r="T1539" s="5"/>
      <c r="U1539" s="5"/>
      <c r="V1539" s="5"/>
      <c r="W1539" s="5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4"/>
      <c r="EF1539" s="14"/>
      <c r="EG1539" s="14"/>
      <c r="EH1539" s="14"/>
      <c r="EI1539" s="14"/>
      <c r="EJ1539" s="14"/>
      <c r="EK1539" s="14"/>
      <c r="EL1539" s="14"/>
      <c r="EM1539" s="14"/>
      <c r="EN1539" s="14"/>
      <c r="EO1539" s="14"/>
      <c r="EP1539" s="14"/>
      <c r="EQ1539" s="14"/>
      <c r="ER1539" s="14"/>
      <c r="ES1539" s="14"/>
      <c r="ET1539" s="14"/>
      <c r="EU1539" s="14"/>
      <c r="EV1539" s="14"/>
      <c r="EW1539" s="14"/>
      <c r="EX1539" s="14"/>
      <c r="EY1539" s="14"/>
      <c r="EZ1539" s="14"/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/>
      <c r="FL1539" s="14"/>
      <c r="FM1539" s="14"/>
      <c r="FN1539" s="14"/>
      <c r="FO1539" s="14"/>
      <c r="FP1539" s="14"/>
      <c r="FQ1539" s="14"/>
      <c r="FR1539" s="14"/>
      <c r="FS1539" s="14"/>
      <c r="FT1539" s="14"/>
      <c r="FU1539" s="14"/>
      <c r="FV1539" s="14"/>
      <c r="FW1539" s="14"/>
      <c r="FX1539" s="14"/>
      <c r="FY1539" s="14"/>
      <c r="FZ1539" s="14"/>
      <c r="GA1539" s="14"/>
      <c r="GB1539" s="14"/>
      <c r="GC1539" s="14"/>
      <c r="GD1539" s="14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</row>
    <row r="1540" spans="1:196" s="286" customFormat="1">
      <c r="A1540" s="1"/>
      <c r="B1540" s="2"/>
      <c r="C1540" s="2"/>
      <c r="D1540" s="2"/>
      <c r="E1540" s="5"/>
      <c r="F1540" s="369"/>
      <c r="G1540" s="369"/>
      <c r="I1540" s="5"/>
      <c r="J1540" s="5"/>
      <c r="K1540" s="295"/>
      <c r="L1540" s="5"/>
      <c r="M1540" s="298"/>
      <c r="N1540" s="5"/>
      <c r="O1540" s="298"/>
      <c r="P1540" s="299"/>
      <c r="Q1540" s="5"/>
      <c r="R1540" s="5"/>
      <c r="S1540" s="5"/>
      <c r="T1540" s="5"/>
      <c r="U1540" s="5"/>
      <c r="V1540" s="5"/>
      <c r="W1540" s="5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4"/>
      <c r="EF1540" s="14"/>
      <c r="EG1540" s="14"/>
      <c r="EH1540" s="14"/>
      <c r="EI1540" s="14"/>
      <c r="EJ1540" s="14"/>
      <c r="EK1540" s="14"/>
      <c r="EL1540" s="14"/>
      <c r="EM1540" s="14"/>
      <c r="EN1540" s="14"/>
      <c r="EO1540" s="14"/>
      <c r="EP1540" s="14"/>
      <c r="EQ1540" s="14"/>
      <c r="ER1540" s="14"/>
      <c r="ES1540" s="14"/>
      <c r="ET1540" s="14"/>
      <c r="EU1540" s="14"/>
      <c r="EV1540" s="14"/>
      <c r="EW1540" s="14"/>
      <c r="EX1540" s="14"/>
      <c r="EY1540" s="14"/>
      <c r="EZ1540" s="14"/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/>
      <c r="FL1540" s="14"/>
      <c r="FM1540" s="14"/>
      <c r="FN1540" s="14"/>
      <c r="FO1540" s="14"/>
      <c r="FP1540" s="14"/>
      <c r="FQ1540" s="14"/>
      <c r="FR1540" s="14"/>
      <c r="FS1540" s="14"/>
      <c r="FT1540" s="14"/>
      <c r="FU1540" s="14"/>
      <c r="FV1540" s="14"/>
      <c r="FW1540" s="14"/>
      <c r="FX1540" s="14"/>
      <c r="FY1540" s="14"/>
      <c r="FZ1540" s="14"/>
      <c r="GA1540" s="14"/>
      <c r="GB1540" s="14"/>
      <c r="GC1540" s="14"/>
      <c r="GD1540" s="14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</row>
    <row r="1541" spans="1:196" s="286" customFormat="1">
      <c r="A1541" s="1"/>
      <c r="B1541" s="2"/>
      <c r="C1541" s="2"/>
      <c r="D1541" s="2"/>
      <c r="E1541" s="5"/>
      <c r="F1541" s="369"/>
      <c r="G1541" s="369"/>
      <c r="I1541" s="5"/>
      <c r="J1541" s="5"/>
      <c r="K1541" s="295"/>
      <c r="L1541" s="5"/>
      <c r="M1541" s="298"/>
      <c r="N1541" s="5"/>
      <c r="O1541" s="298"/>
      <c r="P1541" s="299"/>
      <c r="Q1541" s="5"/>
      <c r="R1541" s="5"/>
      <c r="S1541" s="5"/>
      <c r="T1541" s="5"/>
      <c r="U1541" s="5"/>
      <c r="V1541" s="5"/>
      <c r="W1541" s="5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/>
      <c r="DH1541" s="14"/>
      <c r="DI1541" s="14"/>
      <c r="DJ1541" s="14"/>
      <c r="DK1541" s="14"/>
      <c r="DL1541" s="14"/>
      <c r="DM1541" s="14"/>
      <c r="DN1541" s="14"/>
      <c r="DO1541" s="14"/>
      <c r="DP1541" s="14"/>
      <c r="DQ1541" s="14"/>
      <c r="DR1541" s="14"/>
      <c r="DS1541" s="14"/>
      <c r="DT1541" s="14"/>
      <c r="DU1541" s="14"/>
      <c r="DV1541" s="14"/>
      <c r="DW1541" s="14"/>
      <c r="DX1541" s="14"/>
      <c r="DY1541" s="14"/>
      <c r="DZ1541" s="14"/>
      <c r="EA1541" s="14"/>
      <c r="EB1541" s="14"/>
      <c r="EC1541" s="14"/>
      <c r="ED1541" s="14"/>
      <c r="EE1541" s="14"/>
      <c r="EF1541" s="14"/>
      <c r="EG1541" s="14"/>
      <c r="EH1541" s="14"/>
      <c r="EI1541" s="14"/>
      <c r="EJ1541" s="14"/>
      <c r="EK1541" s="14"/>
      <c r="EL1541" s="14"/>
      <c r="EM1541" s="14"/>
      <c r="EN1541" s="14"/>
      <c r="EO1541" s="14"/>
      <c r="EP1541" s="14"/>
      <c r="EQ1541" s="14"/>
      <c r="ER1541" s="14"/>
      <c r="ES1541" s="14"/>
      <c r="ET1541" s="14"/>
      <c r="EU1541" s="14"/>
      <c r="EV1541" s="14"/>
      <c r="EW1541" s="14"/>
      <c r="EX1541" s="14"/>
      <c r="EY1541" s="14"/>
      <c r="EZ1541" s="14"/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/>
      <c r="FL1541" s="14"/>
      <c r="FM1541" s="14"/>
      <c r="FN1541" s="14"/>
      <c r="FO1541" s="14"/>
      <c r="FP1541" s="14"/>
      <c r="FQ1541" s="14"/>
      <c r="FR1541" s="14"/>
      <c r="FS1541" s="14"/>
      <c r="FT1541" s="14"/>
      <c r="FU1541" s="14"/>
      <c r="FV1541" s="14"/>
      <c r="FW1541" s="14"/>
      <c r="FX1541" s="14"/>
      <c r="FY1541" s="14"/>
      <c r="FZ1541" s="14"/>
      <c r="GA1541" s="14"/>
      <c r="GB1541" s="14"/>
      <c r="GC1541" s="14"/>
      <c r="GD1541" s="14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</row>
    <row r="1542" spans="1:196" s="286" customFormat="1">
      <c r="A1542" s="1"/>
      <c r="B1542" s="2"/>
      <c r="C1542" s="2"/>
      <c r="D1542" s="2"/>
      <c r="E1542" s="5"/>
      <c r="F1542" s="369"/>
      <c r="G1542" s="369"/>
      <c r="I1542" s="5"/>
      <c r="J1542" s="5"/>
      <c r="K1542" s="295"/>
      <c r="L1542" s="5"/>
      <c r="M1542" s="298"/>
      <c r="N1542" s="5"/>
      <c r="O1542" s="298"/>
      <c r="P1542" s="299"/>
      <c r="Q1542" s="5"/>
      <c r="R1542" s="5"/>
      <c r="S1542" s="5"/>
      <c r="T1542" s="5"/>
      <c r="U1542" s="5"/>
      <c r="V1542" s="5"/>
      <c r="W1542" s="5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/>
      <c r="DH1542" s="14"/>
      <c r="DI1542" s="14"/>
      <c r="DJ1542" s="14"/>
      <c r="DK1542" s="14"/>
      <c r="DL1542" s="14"/>
      <c r="DM1542" s="14"/>
      <c r="DN1542" s="14"/>
      <c r="DO1542" s="14"/>
      <c r="DP1542" s="14"/>
      <c r="DQ1542" s="14"/>
      <c r="DR1542" s="14"/>
      <c r="DS1542" s="14"/>
      <c r="DT1542" s="14"/>
      <c r="DU1542" s="14"/>
      <c r="DV1542" s="14"/>
      <c r="DW1542" s="14"/>
      <c r="DX1542" s="14"/>
      <c r="DY1542" s="14"/>
      <c r="DZ1542" s="14"/>
      <c r="EA1542" s="14"/>
      <c r="EB1542" s="14"/>
      <c r="EC1542" s="14"/>
      <c r="ED1542" s="14"/>
      <c r="EE1542" s="14"/>
      <c r="EF1542" s="14"/>
      <c r="EG1542" s="14"/>
      <c r="EH1542" s="14"/>
      <c r="EI1542" s="14"/>
      <c r="EJ1542" s="14"/>
      <c r="EK1542" s="14"/>
      <c r="EL1542" s="14"/>
      <c r="EM1542" s="14"/>
      <c r="EN1542" s="14"/>
      <c r="EO1542" s="14"/>
      <c r="EP1542" s="14"/>
      <c r="EQ1542" s="14"/>
      <c r="ER1542" s="14"/>
      <c r="ES1542" s="14"/>
      <c r="ET1542" s="14"/>
      <c r="EU1542" s="14"/>
      <c r="EV1542" s="14"/>
      <c r="EW1542" s="14"/>
      <c r="EX1542" s="14"/>
      <c r="EY1542" s="14"/>
      <c r="EZ1542" s="14"/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/>
      <c r="FL1542" s="14"/>
      <c r="FM1542" s="14"/>
      <c r="FN1542" s="14"/>
      <c r="FO1542" s="14"/>
      <c r="FP1542" s="14"/>
      <c r="FQ1542" s="14"/>
      <c r="FR1542" s="14"/>
      <c r="FS1542" s="14"/>
      <c r="FT1542" s="14"/>
      <c r="FU1542" s="14"/>
      <c r="FV1542" s="14"/>
      <c r="FW1542" s="14"/>
      <c r="FX1542" s="14"/>
      <c r="FY1542" s="14"/>
      <c r="FZ1542" s="14"/>
      <c r="GA1542" s="14"/>
      <c r="GB1542" s="14"/>
      <c r="GC1542" s="14"/>
      <c r="GD1542" s="14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</row>
    <row r="1543" spans="1:196" s="286" customFormat="1">
      <c r="A1543" s="1"/>
      <c r="B1543" s="2"/>
      <c r="C1543" s="2"/>
      <c r="D1543" s="2"/>
      <c r="E1543" s="5"/>
      <c r="F1543" s="369"/>
      <c r="G1543" s="369"/>
      <c r="I1543" s="5"/>
      <c r="J1543" s="5"/>
      <c r="K1543" s="295"/>
      <c r="L1543" s="5"/>
      <c r="M1543" s="298"/>
      <c r="N1543" s="5"/>
      <c r="O1543" s="298"/>
      <c r="P1543" s="299"/>
      <c r="Q1543" s="5"/>
      <c r="R1543" s="5"/>
      <c r="S1543" s="5"/>
      <c r="T1543" s="5"/>
      <c r="U1543" s="5"/>
      <c r="V1543" s="5"/>
      <c r="W1543" s="5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4"/>
      <c r="EF1543" s="14"/>
      <c r="EG1543" s="14"/>
      <c r="EH1543" s="14"/>
      <c r="EI1543" s="14"/>
      <c r="EJ1543" s="14"/>
      <c r="EK1543" s="14"/>
      <c r="EL1543" s="14"/>
      <c r="EM1543" s="14"/>
      <c r="EN1543" s="14"/>
      <c r="EO1543" s="14"/>
      <c r="EP1543" s="14"/>
      <c r="EQ1543" s="14"/>
      <c r="ER1543" s="14"/>
      <c r="ES1543" s="14"/>
      <c r="ET1543" s="14"/>
      <c r="EU1543" s="14"/>
      <c r="EV1543" s="14"/>
      <c r="EW1543" s="14"/>
      <c r="EX1543" s="14"/>
      <c r="EY1543" s="14"/>
      <c r="EZ1543" s="14"/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/>
      <c r="FL1543" s="14"/>
      <c r="FM1543" s="14"/>
      <c r="FN1543" s="14"/>
      <c r="FO1543" s="14"/>
      <c r="FP1543" s="14"/>
      <c r="FQ1543" s="14"/>
      <c r="FR1543" s="14"/>
      <c r="FS1543" s="14"/>
      <c r="FT1543" s="14"/>
      <c r="FU1543" s="14"/>
      <c r="FV1543" s="14"/>
      <c r="FW1543" s="14"/>
      <c r="FX1543" s="14"/>
      <c r="FY1543" s="14"/>
      <c r="FZ1543" s="14"/>
      <c r="GA1543" s="14"/>
      <c r="GB1543" s="14"/>
      <c r="GC1543" s="14"/>
      <c r="GD1543" s="14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</row>
    <row r="1544" spans="1:196" s="286" customFormat="1">
      <c r="A1544" s="1"/>
      <c r="B1544" s="2"/>
      <c r="C1544" s="2"/>
      <c r="D1544" s="2"/>
      <c r="E1544" s="5"/>
      <c r="F1544" s="369"/>
      <c r="G1544" s="369"/>
      <c r="I1544" s="5"/>
      <c r="J1544" s="5"/>
      <c r="K1544" s="295"/>
      <c r="L1544" s="5"/>
      <c r="M1544" s="298"/>
      <c r="N1544" s="5"/>
      <c r="O1544" s="298"/>
      <c r="P1544" s="299"/>
      <c r="Q1544" s="5"/>
      <c r="R1544" s="5"/>
      <c r="S1544" s="5"/>
      <c r="T1544" s="5"/>
      <c r="U1544" s="5"/>
      <c r="V1544" s="5"/>
      <c r="W1544" s="5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4"/>
      <c r="EF1544" s="14"/>
      <c r="EG1544" s="14"/>
      <c r="EH1544" s="14"/>
      <c r="EI1544" s="14"/>
      <c r="EJ1544" s="14"/>
      <c r="EK1544" s="14"/>
      <c r="EL1544" s="14"/>
      <c r="EM1544" s="14"/>
      <c r="EN1544" s="14"/>
      <c r="EO1544" s="14"/>
      <c r="EP1544" s="14"/>
      <c r="EQ1544" s="14"/>
      <c r="ER1544" s="14"/>
      <c r="ES1544" s="14"/>
      <c r="ET1544" s="14"/>
      <c r="EU1544" s="14"/>
      <c r="EV1544" s="14"/>
      <c r="EW1544" s="14"/>
      <c r="EX1544" s="14"/>
      <c r="EY1544" s="14"/>
      <c r="EZ1544" s="14"/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/>
      <c r="FL1544" s="14"/>
      <c r="FM1544" s="14"/>
      <c r="FN1544" s="14"/>
      <c r="FO1544" s="14"/>
      <c r="FP1544" s="14"/>
      <c r="FQ1544" s="14"/>
      <c r="FR1544" s="14"/>
      <c r="FS1544" s="14"/>
      <c r="FT1544" s="14"/>
      <c r="FU1544" s="14"/>
      <c r="FV1544" s="14"/>
      <c r="FW1544" s="14"/>
      <c r="FX1544" s="14"/>
      <c r="FY1544" s="14"/>
      <c r="FZ1544" s="14"/>
      <c r="GA1544" s="14"/>
      <c r="GB1544" s="14"/>
      <c r="GC1544" s="14"/>
      <c r="GD1544" s="14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</row>
    <row r="1545" spans="1:196" s="286" customFormat="1">
      <c r="A1545" s="1"/>
      <c r="B1545" s="2"/>
      <c r="C1545" s="2"/>
      <c r="D1545" s="2"/>
      <c r="E1545" s="5"/>
      <c r="F1545" s="369"/>
      <c r="G1545" s="369"/>
      <c r="I1545" s="5"/>
      <c r="J1545" s="5"/>
      <c r="K1545" s="295"/>
      <c r="L1545" s="5"/>
      <c r="M1545" s="298"/>
      <c r="N1545" s="5"/>
      <c r="O1545" s="298"/>
      <c r="P1545" s="299"/>
      <c r="Q1545" s="5"/>
      <c r="R1545" s="5"/>
      <c r="S1545" s="5"/>
      <c r="T1545" s="5"/>
      <c r="U1545" s="5"/>
      <c r="V1545" s="5"/>
      <c r="W1545" s="5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4"/>
      <c r="EF1545" s="14"/>
      <c r="EG1545" s="14"/>
      <c r="EH1545" s="14"/>
      <c r="EI1545" s="14"/>
      <c r="EJ1545" s="14"/>
      <c r="EK1545" s="14"/>
      <c r="EL1545" s="14"/>
      <c r="EM1545" s="14"/>
      <c r="EN1545" s="14"/>
      <c r="EO1545" s="14"/>
      <c r="EP1545" s="14"/>
      <c r="EQ1545" s="14"/>
      <c r="ER1545" s="14"/>
      <c r="ES1545" s="14"/>
      <c r="ET1545" s="14"/>
      <c r="EU1545" s="14"/>
      <c r="EV1545" s="14"/>
      <c r="EW1545" s="14"/>
      <c r="EX1545" s="14"/>
      <c r="EY1545" s="14"/>
      <c r="EZ1545" s="14"/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/>
      <c r="FL1545" s="14"/>
      <c r="FM1545" s="14"/>
      <c r="FN1545" s="14"/>
      <c r="FO1545" s="14"/>
      <c r="FP1545" s="14"/>
      <c r="FQ1545" s="14"/>
      <c r="FR1545" s="14"/>
      <c r="FS1545" s="14"/>
      <c r="FT1545" s="14"/>
      <c r="FU1545" s="14"/>
      <c r="FV1545" s="14"/>
      <c r="FW1545" s="14"/>
      <c r="FX1545" s="14"/>
      <c r="FY1545" s="14"/>
      <c r="FZ1545" s="14"/>
      <c r="GA1545" s="14"/>
      <c r="GB1545" s="14"/>
      <c r="GC1545" s="14"/>
      <c r="GD1545" s="14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</row>
    <row r="1546" spans="1:196" s="286" customFormat="1">
      <c r="A1546" s="1"/>
      <c r="B1546" s="2"/>
      <c r="C1546" s="2"/>
      <c r="D1546" s="2"/>
      <c r="E1546" s="5"/>
      <c r="F1546" s="369"/>
      <c r="G1546" s="369"/>
      <c r="I1546" s="5"/>
      <c r="J1546" s="5"/>
      <c r="K1546" s="295"/>
      <c r="L1546" s="5"/>
      <c r="M1546" s="298"/>
      <c r="N1546" s="5"/>
      <c r="O1546" s="298"/>
      <c r="P1546" s="299"/>
      <c r="Q1546" s="5"/>
      <c r="R1546" s="5"/>
      <c r="S1546" s="5"/>
      <c r="T1546" s="5"/>
      <c r="U1546" s="5"/>
      <c r="V1546" s="5"/>
      <c r="W1546" s="5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4"/>
      <c r="EF1546" s="14"/>
      <c r="EG1546" s="14"/>
      <c r="EH1546" s="14"/>
      <c r="EI1546" s="14"/>
      <c r="EJ1546" s="14"/>
      <c r="EK1546" s="14"/>
      <c r="EL1546" s="14"/>
      <c r="EM1546" s="14"/>
      <c r="EN1546" s="14"/>
      <c r="EO1546" s="14"/>
      <c r="EP1546" s="14"/>
      <c r="EQ1546" s="14"/>
      <c r="ER1546" s="14"/>
      <c r="ES1546" s="14"/>
      <c r="ET1546" s="14"/>
      <c r="EU1546" s="14"/>
      <c r="EV1546" s="14"/>
      <c r="EW1546" s="14"/>
      <c r="EX1546" s="14"/>
      <c r="EY1546" s="14"/>
      <c r="EZ1546" s="14"/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/>
      <c r="FL1546" s="14"/>
      <c r="FM1546" s="14"/>
      <c r="FN1546" s="14"/>
      <c r="FO1546" s="14"/>
      <c r="FP1546" s="14"/>
      <c r="FQ1546" s="14"/>
      <c r="FR1546" s="14"/>
      <c r="FS1546" s="14"/>
      <c r="FT1546" s="14"/>
      <c r="FU1546" s="14"/>
      <c r="FV1546" s="14"/>
      <c r="FW1546" s="14"/>
      <c r="FX1546" s="14"/>
      <c r="FY1546" s="14"/>
      <c r="FZ1546" s="14"/>
      <c r="GA1546" s="14"/>
      <c r="GB1546" s="14"/>
      <c r="GC1546" s="14"/>
      <c r="GD1546" s="14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</row>
    <row r="1547" spans="1:196" s="286" customFormat="1">
      <c r="A1547" s="1"/>
      <c r="B1547" s="2"/>
      <c r="C1547" s="2"/>
      <c r="D1547" s="2"/>
      <c r="E1547" s="5"/>
      <c r="F1547" s="369"/>
      <c r="G1547" s="369"/>
      <c r="I1547" s="5"/>
      <c r="J1547" s="5"/>
      <c r="K1547" s="295"/>
      <c r="L1547" s="5"/>
      <c r="M1547" s="298"/>
      <c r="N1547" s="5"/>
      <c r="O1547" s="298"/>
      <c r="P1547" s="299"/>
      <c r="Q1547" s="5"/>
      <c r="R1547" s="5"/>
      <c r="S1547" s="5"/>
      <c r="T1547" s="5"/>
      <c r="U1547" s="5"/>
      <c r="V1547" s="5"/>
      <c r="W1547" s="5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4"/>
      <c r="EF1547" s="14"/>
      <c r="EG1547" s="14"/>
      <c r="EH1547" s="14"/>
      <c r="EI1547" s="14"/>
      <c r="EJ1547" s="14"/>
      <c r="EK1547" s="14"/>
      <c r="EL1547" s="14"/>
      <c r="EM1547" s="14"/>
      <c r="EN1547" s="14"/>
      <c r="EO1547" s="14"/>
      <c r="EP1547" s="14"/>
      <c r="EQ1547" s="14"/>
      <c r="ER1547" s="14"/>
      <c r="ES1547" s="14"/>
      <c r="ET1547" s="14"/>
      <c r="EU1547" s="14"/>
      <c r="EV1547" s="14"/>
      <c r="EW1547" s="14"/>
      <c r="EX1547" s="14"/>
      <c r="EY1547" s="14"/>
      <c r="EZ1547" s="14"/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/>
      <c r="FL1547" s="14"/>
      <c r="FM1547" s="14"/>
      <c r="FN1547" s="14"/>
      <c r="FO1547" s="14"/>
      <c r="FP1547" s="14"/>
      <c r="FQ1547" s="14"/>
      <c r="FR1547" s="14"/>
      <c r="FS1547" s="14"/>
      <c r="FT1547" s="14"/>
      <c r="FU1547" s="14"/>
      <c r="FV1547" s="14"/>
      <c r="FW1547" s="14"/>
      <c r="FX1547" s="14"/>
      <c r="FY1547" s="14"/>
      <c r="FZ1547" s="14"/>
      <c r="GA1547" s="14"/>
      <c r="GB1547" s="14"/>
      <c r="GC1547" s="14"/>
      <c r="GD1547" s="14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</row>
    <row r="1548" spans="1:196" s="286" customFormat="1">
      <c r="A1548" s="1"/>
      <c r="B1548" s="2"/>
      <c r="C1548" s="2"/>
      <c r="D1548" s="2"/>
      <c r="E1548" s="5"/>
      <c r="F1548" s="369"/>
      <c r="G1548" s="369"/>
      <c r="I1548" s="5"/>
      <c r="J1548" s="5"/>
      <c r="K1548" s="295"/>
      <c r="L1548" s="5"/>
      <c r="M1548" s="298"/>
      <c r="N1548" s="5"/>
      <c r="O1548" s="298"/>
      <c r="P1548" s="299"/>
      <c r="Q1548" s="5"/>
      <c r="R1548" s="5"/>
      <c r="S1548" s="5"/>
      <c r="T1548" s="5"/>
      <c r="U1548" s="5"/>
      <c r="V1548" s="5"/>
      <c r="W1548" s="5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4"/>
      <c r="EF1548" s="14"/>
      <c r="EG1548" s="14"/>
      <c r="EH1548" s="14"/>
      <c r="EI1548" s="14"/>
      <c r="EJ1548" s="14"/>
      <c r="EK1548" s="14"/>
      <c r="EL1548" s="14"/>
      <c r="EM1548" s="14"/>
      <c r="EN1548" s="14"/>
      <c r="EO1548" s="14"/>
      <c r="EP1548" s="14"/>
      <c r="EQ1548" s="14"/>
      <c r="ER1548" s="14"/>
      <c r="ES1548" s="14"/>
      <c r="ET1548" s="14"/>
      <c r="EU1548" s="14"/>
      <c r="EV1548" s="14"/>
      <c r="EW1548" s="14"/>
      <c r="EX1548" s="14"/>
      <c r="EY1548" s="14"/>
      <c r="EZ1548" s="14"/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/>
      <c r="FL1548" s="14"/>
      <c r="FM1548" s="14"/>
      <c r="FN1548" s="14"/>
      <c r="FO1548" s="14"/>
      <c r="FP1548" s="14"/>
      <c r="FQ1548" s="14"/>
      <c r="FR1548" s="14"/>
      <c r="FS1548" s="14"/>
      <c r="FT1548" s="14"/>
      <c r="FU1548" s="14"/>
      <c r="FV1548" s="14"/>
      <c r="FW1548" s="14"/>
      <c r="FX1548" s="14"/>
      <c r="FY1548" s="14"/>
      <c r="FZ1548" s="14"/>
      <c r="GA1548" s="14"/>
      <c r="GB1548" s="14"/>
      <c r="GC1548" s="14"/>
      <c r="GD1548" s="14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</row>
    <row r="1549" spans="1:196" s="286" customFormat="1">
      <c r="A1549" s="1"/>
      <c r="B1549" s="2"/>
      <c r="C1549" s="2"/>
      <c r="D1549" s="2"/>
      <c r="E1549" s="5"/>
      <c r="F1549" s="369"/>
      <c r="G1549" s="369"/>
      <c r="I1549" s="5"/>
      <c r="J1549" s="5"/>
      <c r="K1549" s="295"/>
      <c r="L1549" s="5"/>
      <c r="M1549" s="298"/>
      <c r="N1549" s="5"/>
      <c r="O1549" s="298"/>
      <c r="P1549" s="299"/>
      <c r="Q1549" s="5"/>
      <c r="R1549" s="5"/>
      <c r="S1549" s="5"/>
      <c r="T1549" s="5"/>
      <c r="U1549" s="5"/>
      <c r="V1549" s="5"/>
      <c r="W1549" s="5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/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4"/>
      <c r="EF1549" s="14"/>
      <c r="EG1549" s="14"/>
      <c r="EH1549" s="14"/>
      <c r="EI1549" s="14"/>
      <c r="EJ1549" s="14"/>
      <c r="EK1549" s="14"/>
      <c r="EL1549" s="14"/>
      <c r="EM1549" s="14"/>
      <c r="EN1549" s="14"/>
      <c r="EO1549" s="14"/>
      <c r="EP1549" s="14"/>
      <c r="EQ1549" s="14"/>
      <c r="ER1549" s="14"/>
      <c r="ES1549" s="14"/>
      <c r="ET1549" s="14"/>
      <c r="EU1549" s="14"/>
      <c r="EV1549" s="14"/>
      <c r="EW1549" s="14"/>
      <c r="EX1549" s="14"/>
      <c r="EY1549" s="14"/>
      <c r="EZ1549" s="14"/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/>
      <c r="FL1549" s="14"/>
      <c r="FM1549" s="14"/>
      <c r="FN1549" s="14"/>
      <c r="FO1549" s="14"/>
      <c r="FP1549" s="14"/>
      <c r="FQ1549" s="14"/>
      <c r="FR1549" s="14"/>
      <c r="FS1549" s="14"/>
      <c r="FT1549" s="14"/>
      <c r="FU1549" s="14"/>
      <c r="FV1549" s="14"/>
      <c r="FW1549" s="14"/>
      <c r="FX1549" s="14"/>
      <c r="FY1549" s="14"/>
      <c r="FZ1549" s="14"/>
      <c r="GA1549" s="14"/>
      <c r="GB1549" s="14"/>
      <c r="GC1549" s="14"/>
      <c r="GD1549" s="14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</row>
    <row r="1550" spans="1:196" s="286" customFormat="1">
      <c r="A1550" s="1"/>
      <c r="B1550" s="2"/>
      <c r="C1550" s="2"/>
      <c r="D1550" s="2"/>
      <c r="E1550" s="5"/>
      <c r="F1550" s="369"/>
      <c r="G1550" s="369"/>
      <c r="I1550" s="5"/>
      <c r="J1550" s="5"/>
      <c r="K1550" s="295"/>
      <c r="L1550" s="5"/>
      <c r="M1550" s="298"/>
      <c r="N1550" s="5"/>
      <c r="O1550" s="298"/>
      <c r="P1550" s="299"/>
      <c r="Q1550" s="5"/>
      <c r="R1550" s="5"/>
      <c r="S1550" s="5"/>
      <c r="T1550" s="5"/>
      <c r="U1550" s="5"/>
      <c r="V1550" s="5"/>
      <c r="W1550" s="5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/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/>
      <c r="EC1550" s="14"/>
      <c r="ED1550" s="14"/>
      <c r="EE1550" s="14"/>
      <c r="EF1550" s="14"/>
      <c r="EG1550" s="14"/>
      <c r="EH1550" s="14"/>
      <c r="EI1550" s="14"/>
      <c r="EJ1550" s="14"/>
      <c r="EK1550" s="14"/>
      <c r="EL1550" s="14"/>
      <c r="EM1550" s="14"/>
      <c r="EN1550" s="14"/>
      <c r="EO1550" s="14"/>
      <c r="EP1550" s="14"/>
      <c r="EQ1550" s="14"/>
      <c r="ER1550" s="14"/>
      <c r="ES1550" s="14"/>
      <c r="ET1550" s="14"/>
      <c r="EU1550" s="14"/>
      <c r="EV1550" s="14"/>
      <c r="EW1550" s="14"/>
      <c r="EX1550" s="14"/>
      <c r="EY1550" s="14"/>
      <c r="EZ1550" s="14"/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/>
      <c r="FL1550" s="14"/>
      <c r="FM1550" s="14"/>
      <c r="FN1550" s="14"/>
      <c r="FO1550" s="14"/>
      <c r="FP1550" s="14"/>
      <c r="FQ1550" s="14"/>
      <c r="FR1550" s="14"/>
      <c r="FS1550" s="14"/>
      <c r="FT1550" s="14"/>
      <c r="FU1550" s="14"/>
      <c r="FV1550" s="14"/>
      <c r="FW1550" s="14"/>
      <c r="FX1550" s="14"/>
      <c r="FY1550" s="14"/>
      <c r="FZ1550" s="14"/>
      <c r="GA1550" s="14"/>
      <c r="GB1550" s="14"/>
      <c r="GC1550" s="14"/>
      <c r="GD1550" s="14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</row>
    <row r="1551" spans="1:196" s="286" customFormat="1">
      <c r="A1551" s="1"/>
      <c r="B1551" s="2"/>
      <c r="C1551" s="2"/>
      <c r="D1551" s="2"/>
      <c r="E1551" s="5"/>
      <c r="F1551" s="369"/>
      <c r="G1551" s="369"/>
      <c r="I1551" s="5"/>
      <c r="J1551" s="5"/>
      <c r="K1551" s="295"/>
      <c r="L1551" s="5"/>
      <c r="M1551" s="298"/>
      <c r="N1551" s="5"/>
      <c r="O1551" s="298"/>
      <c r="P1551" s="299"/>
      <c r="Q1551" s="5"/>
      <c r="R1551" s="5"/>
      <c r="S1551" s="5"/>
      <c r="T1551" s="5"/>
      <c r="U1551" s="5"/>
      <c r="V1551" s="5"/>
      <c r="W1551" s="5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4"/>
      <c r="EF1551" s="14"/>
      <c r="EG1551" s="14"/>
      <c r="EH1551" s="14"/>
      <c r="EI1551" s="14"/>
      <c r="EJ1551" s="14"/>
      <c r="EK1551" s="14"/>
      <c r="EL1551" s="14"/>
      <c r="EM1551" s="14"/>
      <c r="EN1551" s="14"/>
      <c r="EO1551" s="14"/>
      <c r="EP1551" s="14"/>
      <c r="EQ1551" s="14"/>
      <c r="ER1551" s="14"/>
      <c r="ES1551" s="14"/>
      <c r="ET1551" s="14"/>
      <c r="EU1551" s="14"/>
      <c r="EV1551" s="14"/>
      <c r="EW1551" s="14"/>
      <c r="EX1551" s="14"/>
      <c r="EY1551" s="14"/>
      <c r="EZ1551" s="14"/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/>
      <c r="FL1551" s="14"/>
      <c r="FM1551" s="14"/>
      <c r="FN1551" s="14"/>
      <c r="FO1551" s="14"/>
      <c r="FP1551" s="14"/>
      <c r="FQ1551" s="14"/>
      <c r="FR1551" s="14"/>
      <c r="FS1551" s="14"/>
      <c r="FT1551" s="14"/>
      <c r="FU1551" s="14"/>
      <c r="FV1551" s="14"/>
      <c r="FW1551" s="14"/>
      <c r="FX1551" s="14"/>
      <c r="FY1551" s="14"/>
      <c r="FZ1551" s="14"/>
      <c r="GA1551" s="14"/>
      <c r="GB1551" s="14"/>
      <c r="GC1551" s="14"/>
      <c r="GD1551" s="14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</row>
    <row r="1552" spans="1:196" s="286" customFormat="1">
      <c r="A1552" s="1"/>
      <c r="B1552" s="2"/>
      <c r="C1552" s="2"/>
      <c r="D1552" s="2"/>
      <c r="E1552" s="5"/>
      <c r="F1552" s="369"/>
      <c r="G1552" s="369"/>
      <c r="I1552" s="5"/>
      <c r="J1552" s="5"/>
      <c r="K1552" s="295"/>
      <c r="L1552" s="5"/>
      <c r="M1552" s="298"/>
      <c r="N1552" s="5"/>
      <c r="O1552" s="298"/>
      <c r="P1552" s="299"/>
      <c r="Q1552" s="5"/>
      <c r="R1552" s="5"/>
      <c r="S1552" s="5"/>
      <c r="T1552" s="5"/>
      <c r="U1552" s="5"/>
      <c r="V1552" s="5"/>
      <c r="W1552" s="5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4"/>
      <c r="EF1552" s="14"/>
      <c r="EG1552" s="14"/>
      <c r="EH1552" s="14"/>
      <c r="EI1552" s="14"/>
      <c r="EJ1552" s="14"/>
      <c r="EK1552" s="14"/>
      <c r="EL1552" s="14"/>
      <c r="EM1552" s="14"/>
      <c r="EN1552" s="14"/>
      <c r="EO1552" s="14"/>
      <c r="EP1552" s="14"/>
      <c r="EQ1552" s="14"/>
      <c r="ER1552" s="14"/>
      <c r="ES1552" s="14"/>
      <c r="ET1552" s="14"/>
      <c r="EU1552" s="14"/>
      <c r="EV1552" s="14"/>
      <c r="EW1552" s="14"/>
      <c r="EX1552" s="14"/>
      <c r="EY1552" s="14"/>
      <c r="EZ1552" s="14"/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/>
      <c r="FL1552" s="14"/>
      <c r="FM1552" s="14"/>
      <c r="FN1552" s="14"/>
      <c r="FO1552" s="14"/>
      <c r="FP1552" s="14"/>
      <c r="FQ1552" s="14"/>
      <c r="FR1552" s="14"/>
      <c r="FS1552" s="14"/>
      <c r="FT1552" s="14"/>
      <c r="FU1552" s="14"/>
      <c r="FV1552" s="14"/>
      <c r="FW1552" s="14"/>
      <c r="FX1552" s="14"/>
      <c r="FY1552" s="14"/>
      <c r="FZ1552" s="14"/>
      <c r="GA1552" s="14"/>
      <c r="GB1552" s="14"/>
      <c r="GC1552" s="14"/>
      <c r="GD1552" s="14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</row>
    <row r="1553" spans="1:196" s="286" customFormat="1">
      <c r="A1553" s="1"/>
      <c r="B1553" s="2"/>
      <c r="C1553" s="2"/>
      <c r="D1553" s="2"/>
      <c r="E1553" s="5"/>
      <c r="F1553" s="369"/>
      <c r="G1553" s="369"/>
      <c r="I1553" s="5"/>
      <c r="J1553" s="5"/>
      <c r="K1553" s="295"/>
      <c r="L1553" s="5"/>
      <c r="M1553" s="298"/>
      <c r="N1553" s="5"/>
      <c r="O1553" s="298"/>
      <c r="P1553" s="299"/>
      <c r="Q1553" s="5"/>
      <c r="R1553" s="5"/>
      <c r="S1553" s="5"/>
      <c r="T1553" s="5"/>
      <c r="U1553" s="5"/>
      <c r="V1553" s="5"/>
      <c r="W1553" s="5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4"/>
      <c r="EF1553" s="14"/>
      <c r="EG1553" s="14"/>
      <c r="EH1553" s="14"/>
      <c r="EI1553" s="14"/>
      <c r="EJ1553" s="14"/>
      <c r="EK1553" s="14"/>
      <c r="EL1553" s="14"/>
      <c r="EM1553" s="14"/>
      <c r="EN1553" s="14"/>
      <c r="EO1553" s="14"/>
      <c r="EP1553" s="14"/>
      <c r="EQ1553" s="14"/>
      <c r="ER1553" s="14"/>
      <c r="ES1553" s="14"/>
      <c r="ET1553" s="14"/>
      <c r="EU1553" s="14"/>
      <c r="EV1553" s="14"/>
      <c r="EW1553" s="14"/>
      <c r="EX1553" s="14"/>
      <c r="EY1553" s="14"/>
      <c r="EZ1553" s="14"/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/>
      <c r="FL1553" s="14"/>
      <c r="FM1553" s="14"/>
      <c r="FN1553" s="14"/>
      <c r="FO1553" s="14"/>
      <c r="FP1553" s="14"/>
      <c r="FQ1553" s="14"/>
      <c r="FR1553" s="14"/>
      <c r="FS1553" s="14"/>
      <c r="FT1553" s="14"/>
      <c r="FU1553" s="14"/>
      <c r="FV1553" s="14"/>
      <c r="FW1553" s="14"/>
      <c r="FX1553" s="14"/>
      <c r="FY1553" s="14"/>
      <c r="FZ1553" s="14"/>
      <c r="GA1553" s="14"/>
      <c r="GB1553" s="14"/>
      <c r="GC1553" s="14"/>
      <c r="GD1553" s="14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</row>
    <row r="1554" spans="1:196" s="286" customFormat="1">
      <c r="A1554" s="1"/>
      <c r="B1554" s="2"/>
      <c r="C1554" s="2"/>
      <c r="D1554" s="2"/>
      <c r="E1554" s="5"/>
      <c r="F1554" s="369"/>
      <c r="G1554" s="369"/>
      <c r="I1554" s="5"/>
      <c r="J1554" s="5"/>
      <c r="K1554" s="295"/>
      <c r="L1554" s="5"/>
      <c r="M1554" s="298"/>
      <c r="N1554" s="5"/>
      <c r="O1554" s="298"/>
      <c r="P1554" s="299"/>
      <c r="Q1554" s="5"/>
      <c r="R1554" s="5"/>
      <c r="S1554" s="5"/>
      <c r="T1554" s="5"/>
      <c r="U1554" s="5"/>
      <c r="V1554" s="5"/>
      <c r="W1554" s="5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/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4"/>
      <c r="EF1554" s="14"/>
      <c r="EG1554" s="14"/>
      <c r="EH1554" s="14"/>
      <c r="EI1554" s="14"/>
      <c r="EJ1554" s="14"/>
      <c r="EK1554" s="14"/>
      <c r="EL1554" s="14"/>
      <c r="EM1554" s="14"/>
      <c r="EN1554" s="14"/>
      <c r="EO1554" s="14"/>
      <c r="EP1554" s="14"/>
      <c r="EQ1554" s="14"/>
      <c r="ER1554" s="14"/>
      <c r="ES1554" s="14"/>
      <c r="ET1554" s="14"/>
      <c r="EU1554" s="14"/>
      <c r="EV1554" s="14"/>
      <c r="EW1554" s="14"/>
      <c r="EX1554" s="14"/>
      <c r="EY1554" s="14"/>
      <c r="EZ1554" s="14"/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/>
      <c r="FL1554" s="14"/>
      <c r="FM1554" s="14"/>
      <c r="FN1554" s="14"/>
      <c r="FO1554" s="14"/>
      <c r="FP1554" s="14"/>
      <c r="FQ1554" s="14"/>
      <c r="FR1554" s="14"/>
      <c r="FS1554" s="14"/>
      <c r="FT1554" s="14"/>
      <c r="FU1554" s="14"/>
      <c r="FV1554" s="14"/>
      <c r="FW1554" s="14"/>
      <c r="FX1554" s="14"/>
      <c r="FY1554" s="14"/>
      <c r="FZ1554" s="14"/>
      <c r="GA1554" s="14"/>
      <c r="GB1554" s="14"/>
      <c r="GC1554" s="14"/>
      <c r="GD1554" s="14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</row>
    <row r="1555" spans="1:196" s="286" customFormat="1">
      <c r="A1555" s="1"/>
      <c r="B1555" s="2"/>
      <c r="C1555" s="2"/>
      <c r="D1555" s="2"/>
      <c r="E1555" s="5"/>
      <c r="F1555" s="369"/>
      <c r="G1555" s="369"/>
      <c r="I1555" s="5"/>
      <c r="J1555" s="5"/>
      <c r="K1555" s="295"/>
      <c r="L1555" s="5"/>
      <c r="M1555" s="298"/>
      <c r="N1555" s="5"/>
      <c r="O1555" s="298"/>
      <c r="P1555" s="299"/>
      <c r="Q1555" s="5"/>
      <c r="R1555" s="5"/>
      <c r="S1555" s="5"/>
      <c r="T1555" s="5"/>
      <c r="U1555" s="5"/>
      <c r="V1555" s="5"/>
      <c r="W1555" s="5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/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4"/>
      <c r="EF1555" s="14"/>
      <c r="EG1555" s="14"/>
      <c r="EH1555" s="14"/>
      <c r="EI1555" s="14"/>
      <c r="EJ1555" s="14"/>
      <c r="EK1555" s="14"/>
      <c r="EL1555" s="14"/>
      <c r="EM1555" s="14"/>
      <c r="EN1555" s="14"/>
      <c r="EO1555" s="14"/>
      <c r="EP1555" s="14"/>
      <c r="EQ1555" s="14"/>
      <c r="ER1555" s="14"/>
      <c r="ES1555" s="14"/>
      <c r="ET1555" s="14"/>
      <c r="EU1555" s="14"/>
      <c r="EV1555" s="14"/>
      <c r="EW1555" s="14"/>
      <c r="EX1555" s="14"/>
      <c r="EY1555" s="14"/>
      <c r="EZ1555" s="14"/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/>
      <c r="FL1555" s="14"/>
      <c r="FM1555" s="14"/>
      <c r="FN1555" s="14"/>
      <c r="FO1555" s="14"/>
      <c r="FP1555" s="14"/>
      <c r="FQ1555" s="14"/>
      <c r="FR1555" s="14"/>
      <c r="FS1555" s="14"/>
      <c r="FT1555" s="14"/>
      <c r="FU1555" s="14"/>
      <c r="FV1555" s="14"/>
      <c r="FW1555" s="14"/>
      <c r="FX1555" s="14"/>
      <c r="FY1555" s="14"/>
      <c r="FZ1555" s="14"/>
      <c r="GA1555" s="14"/>
      <c r="GB1555" s="14"/>
      <c r="GC1555" s="14"/>
      <c r="GD1555" s="14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</row>
    <row r="1556" spans="1:196" s="286" customFormat="1">
      <c r="A1556" s="1"/>
      <c r="B1556" s="2"/>
      <c r="C1556" s="2"/>
      <c r="D1556" s="2"/>
      <c r="E1556" s="5"/>
      <c r="F1556" s="369"/>
      <c r="G1556" s="369"/>
      <c r="I1556" s="5"/>
      <c r="J1556" s="5"/>
      <c r="K1556" s="295"/>
      <c r="L1556" s="5"/>
      <c r="M1556" s="298"/>
      <c r="N1556" s="5"/>
      <c r="O1556" s="298"/>
      <c r="P1556" s="299"/>
      <c r="Q1556" s="5"/>
      <c r="R1556" s="5"/>
      <c r="S1556" s="5"/>
      <c r="T1556" s="5"/>
      <c r="U1556" s="5"/>
      <c r="V1556" s="5"/>
      <c r="W1556" s="5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/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4"/>
      <c r="EF1556" s="14"/>
      <c r="EG1556" s="14"/>
      <c r="EH1556" s="14"/>
      <c r="EI1556" s="14"/>
      <c r="EJ1556" s="14"/>
      <c r="EK1556" s="14"/>
      <c r="EL1556" s="14"/>
      <c r="EM1556" s="14"/>
      <c r="EN1556" s="14"/>
      <c r="EO1556" s="14"/>
      <c r="EP1556" s="14"/>
      <c r="EQ1556" s="14"/>
      <c r="ER1556" s="14"/>
      <c r="ES1556" s="14"/>
      <c r="ET1556" s="14"/>
      <c r="EU1556" s="14"/>
      <c r="EV1556" s="14"/>
      <c r="EW1556" s="14"/>
      <c r="EX1556" s="14"/>
      <c r="EY1556" s="14"/>
      <c r="EZ1556" s="14"/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/>
      <c r="FL1556" s="14"/>
      <c r="FM1556" s="14"/>
      <c r="FN1556" s="14"/>
      <c r="FO1556" s="14"/>
      <c r="FP1556" s="14"/>
      <c r="FQ1556" s="14"/>
      <c r="FR1556" s="14"/>
      <c r="FS1556" s="14"/>
      <c r="FT1556" s="14"/>
      <c r="FU1556" s="14"/>
      <c r="FV1556" s="14"/>
      <c r="FW1556" s="14"/>
      <c r="FX1556" s="14"/>
      <c r="FY1556" s="14"/>
      <c r="FZ1556" s="14"/>
      <c r="GA1556" s="14"/>
      <c r="GB1556" s="14"/>
      <c r="GC1556" s="14"/>
      <c r="GD1556" s="14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</row>
    <row r="1557" spans="1:196" s="286" customFormat="1">
      <c r="A1557" s="1"/>
      <c r="B1557" s="2"/>
      <c r="C1557" s="2"/>
      <c r="D1557" s="2"/>
      <c r="E1557" s="5"/>
      <c r="F1557" s="369"/>
      <c r="G1557" s="369"/>
      <c r="I1557" s="5"/>
      <c r="J1557" s="5"/>
      <c r="K1557" s="295"/>
      <c r="L1557" s="5"/>
      <c r="M1557" s="298"/>
      <c r="N1557" s="5"/>
      <c r="O1557" s="298"/>
      <c r="P1557" s="299"/>
      <c r="Q1557" s="5"/>
      <c r="R1557" s="5"/>
      <c r="S1557" s="5"/>
      <c r="T1557" s="5"/>
      <c r="U1557" s="5"/>
      <c r="V1557" s="5"/>
      <c r="W1557" s="5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/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4"/>
      <c r="EF1557" s="14"/>
      <c r="EG1557" s="14"/>
      <c r="EH1557" s="14"/>
      <c r="EI1557" s="14"/>
      <c r="EJ1557" s="14"/>
      <c r="EK1557" s="14"/>
      <c r="EL1557" s="14"/>
      <c r="EM1557" s="14"/>
      <c r="EN1557" s="14"/>
      <c r="EO1557" s="14"/>
      <c r="EP1557" s="14"/>
      <c r="EQ1557" s="14"/>
      <c r="ER1557" s="14"/>
      <c r="ES1557" s="14"/>
      <c r="ET1557" s="14"/>
      <c r="EU1557" s="14"/>
      <c r="EV1557" s="14"/>
      <c r="EW1557" s="14"/>
      <c r="EX1557" s="14"/>
      <c r="EY1557" s="14"/>
      <c r="EZ1557" s="14"/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/>
      <c r="FL1557" s="14"/>
      <c r="FM1557" s="14"/>
      <c r="FN1557" s="14"/>
      <c r="FO1557" s="14"/>
      <c r="FP1557" s="14"/>
      <c r="FQ1557" s="14"/>
      <c r="FR1557" s="14"/>
      <c r="FS1557" s="14"/>
      <c r="FT1557" s="14"/>
      <c r="FU1557" s="14"/>
      <c r="FV1557" s="14"/>
      <c r="FW1557" s="14"/>
      <c r="FX1557" s="14"/>
      <c r="FY1557" s="14"/>
      <c r="FZ1557" s="14"/>
      <c r="GA1557" s="14"/>
      <c r="GB1557" s="14"/>
      <c r="GC1557" s="14"/>
      <c r="GD1557" s="14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</row>
    <row r="1558" spans="1:196" s="286" customFormat="1">
      <c r="A1558" s="1"/>
      <c r="B1558" s="2"/>
      <c r="C1558" s="2"/>
      <c r="D1558" s="2"/>
      <c r="E1558" s="5"/>
      <c r="F1558" s="369"/>
      <c r="G1558" s="369"/>
      <c r="I1558" s="5"/>
      <c r="J1558" s="5"/>
      <c r="K1558" s="295"/>
      <c r="L1558" s="5"/>
      <c r="M1558" s="298"/>
      <c r="N1558" s="5"/>
      <c r="O1558" s="298"/>
      <c r="P1558" s="299"/>
      <c r="Q1558" s="5"/>
      <c r="R1558" s="5"/>
      <c r="S1558" s="5"/>
      <c r="T1558" s="5"/>
      <c r="U1558" s="5"/>
      <c r="V1558" s="5"/>
      <c r="W1558" s="5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  <c r="DH1558" s="14"/>
      <c r="DI1558" s="14"/>
      <c r="DJ1558" s="14"/>
      <c r="DK1558" s="14"/>
      <c r="DL1558" s="14"/>
      <c r="DM1558" s="14"/>
      <c r="DN1558" s="14"/>
      <c r="DO1558" s="14"/>
      <c r="DP1558" s="14"/>
      <c r="DQ1558" s="14"/>
      <c r="DR1558" s="14"/>
      <c r="DS1558" s="14"/>
      <c r="DT1558" s="14"/>
      <c r="DU1558" s="14"/>
      <c r="DV1558" s="14"/>
      <c r="DW1558" s="14"/>
      <c r="DX1558" s="14"/>
      <c r="DY1558" s="14"/>
      <c r="DZ1558" s="14"/>
      <c r="EA1558" s="14"/>
      <c r="EB1558" s="14"/>
      <c r="EC1558" s="14"/>
      <c r="ED1558" s="14"/>
      <c r="EE1558" s="14"/>
      <c r="EF1558" s="14"/>
      <c r="EG1558" s="14"/>
      <c r="EH1558" s="14"/>
      <c r="EI1558" s="14"/>
      <c r="EJ1558" s="14"/>
      <c r="EK1558" s="14"/>
      <c r="EL1558" s="14"/>
      <c r="EM1558" s="14"/>
      <c r="EN1558" s="14"/>
      <c r="EO1558" s="14"/>
      <c r="EP1558" s="14"/>
      <c r="EQ1558" s="14"/>
      <c r="ER1558" s="14"/>
      <c r="ES1558" s="14"/>
      <c r="ET1558" s="14"/>
      <c r="EU1558" s="14"/>
      <c r="EV1558" s="14"/>
      <c r="EW1558" s="14"/>
      <c r="EX1558" s="14"/>
      <c r="EY1558" s="14"/>
      <c r="EZ1558" s="14"/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/>
      <c r="FL1558" s="14"/>
      <c r="FM1558" s="14"/>
      <c r="FN1558" s="14"/>
      <c r="FO1558" s="14"/>
      <c r="FP1558" s="14"/>
      <c r="FQ1558" s="14"/>
      <c r="FR1558" s="14"/>
      <c r="FS1558" s="14"/>
      <c r="FT1558" s="14"/>
      <c r="FU1558" s="14"/>
      <c r="FV1558" s="14"/>
      <c r="FW1558" s="14"/>
      <c r="FX1558" s="14"/>
      <c r="FY1558" s="14"/>
      <c r="FZ1558" s="14"/>
      <c r="GA1558" s="14"/>
      <c r="GB1558" s="14"/>
      <c r="GC1558" s="14"/>
      <c r="GD1558" s="14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</row>
    <row r="1559" spans="1:196" s="286" customFormat="1">
      <c r="A1559" s="1"/>
      <c r="B1559" s="2"/>
      <c r="C1559" s="2"/>
      <c r="D1559" s="2"/>
      <c r="E1559" s="5"/>
      <c r="F1559" s="369"/>
      <c r="G1559" s="369"/>
      <c r="I1559" s="5"/>
      <c r="J1559" s="5"/>
      <c r="K1559" s="295"/>
      <c r="L1559" s="5"/>
      <c r="M1559" s="298"/>
      <c r="N1559" s="5"/>
      <c r="O1559" s="298"/>
      <c r="P1559" s="299"/>
      <c r="Q1559" s="5"/>
      <c r="R1559" s="5"/>
      <c r="S1559" s="5"/>
      <c r="T1559" s="5"/>
      <c r="U1559" s="5"/>
      <c r="V1559" s="5"/>
      <c r="W1559" s="5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/>
      <c r="DH1559" s="14"/>
      <c r="DI1559" s="14"/>
      <c r="DJ1559" s="14"/>
      <c r="DK1559" s="14"/>
      <c r="DL1559" s="14"/>
      <c r="DM1559" s="14"/>
      <c r="DN1559" s="14"/>
      <c r="DO1559" s="14"/>
      <c r="DP1559" s="14"/>
      <c r="DQ1559" s="14"/>
      <c r="DR1559" s="14"/>
      <c r="DS1559" s="14"/>
      <c r="DT1559" s="14"/>
      <c r="DU1559" s="14"/>
      <c r="DV1559" s="14"/>
      <c r="DW1559" s="14"/>
      <c r="DX1559" s="14"/>
      <c r="DY1559" s="14"/>
      <c r="DZ1559" s="14"/>
      <c r="EA1559" s="14"/>
      <c r="EB1559" s="14"/>
      <c r="EC1559" s="14"/>
      <c r="ED1559" s="14"/>
      <c r="EE1559" s="14"/>
      <c r="EF1559" s="14"/>
      <c r="EG1559" s="14"/>
      <c r="EH1559" s="14"/>
      <c r="EI1559" s="14"/>
      <c r="EJ1559" s="14"/>
      <c r="EK1559" s="14"/>
      <c r="EL1559" s="14"/>
      <c r="EM1559" s="14"/>
      <c r="EN1559" s="14"/>
      <c r="EO1559" s="14"/>
      <c r="EP1559" s="14"/>
      <c r="EQ1559" s="14"/>
      <c r="ER1559" s="14"/>
      <c r="ES1559" s="14"/>
      <c r="ET1559" s="14"/>
      <c r="EU1559" s="14"/>
      <c r="EV1559" s="14"/>
      <c r="EW1559" s="14"/>
      <c r="EX1559" s="14"/>
      <c r="EY1559" s="14"/>
      <c r="EZ1559" s="14"/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/>
      <c r="FL1559" s="14"/>
      <c r="FM1559" s="14"/>
      <c r="FN1559" s="14"/>
      <c r="FO1559" s="14"/>
      <c r="FP1559" s="14"/>
      <c r="FQ1559" s="14"/>
      <c r="FR1559" s="14"/>
      <c r="FS1559" s="14"/>
      <c r="FT1559" s="14"/>
      <c r="FU1559" s="14"/>
      <c r="FV1559" s="14"/>
      <c r="FW1559" s="14"/>
      <c r="FX1559" s="14"/>
      <c r="FY1559" s="14"/>
      <c r="FZ1559" s="14"/>
      <c r="GA1559" s="14"/>
      <c r="GB1559" s="14"/>
      <c r="GC1559" s="14"/>
      <c r="GD1559" s="14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</row>
    <row r="1560" spans="1:196" s="286" customFormat="1">
      <c r="A1560" s="1"/>
      <c r="B1560" s="2"/>
      <c r="C1560" s="2"/>
      <c r="D1560" s="2"/>
      <c r="E1560" s="5"/>
      <c r="F1560" s="369"/>
      <c r="G1560" s="369"/>
      <c r="I1560" s="5"/>
      <c r="J1560" s="5"/>
      <c r="K1560" s="295"/>
      <c r="L1560" s="5"/>
      <c r="M1560" s="298"/>
      <c r="N1560" s="5"/>
      <c r="O1560" s="298"/>
      <c r="P1560" s="299"/>
      <c r="Q1560" s="5"/>
      <c r="R1560" s="5"/>
      <c r="S1560" s="5"/>
      <c r="T1560" s="5"/>
      <c r="U1560" s="5"/>
      <c r="V1560" s="5"/>
      <c r="W1560" s="5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/>
      <c r="DH1560" s="14"/>
      <c r="DI1560" s="14"/>
      <c r="DJ1560" s="14"/>
      <c r="DK1560" s="14"/>
      <c r="DL1560" s="14"/>
      <c r="DM1560" s="14"/>
      <c r="DN1560" s="14"/>
      <c r="DO1560" s="14"/>
      <c r="DP1560" s="14"/>
      <c r="DQ1560" s="14"/>
      <c r="DR1560" s="14"/>
      <c r="DS1560" s="14"/>
      <c r="DT1560" s="14"/>
      <c r="DU1560" s="14"/>
      <c r="DV1560" s="14"/>
      <c r="DW1560" s="14"/>
      <c r="DX1560" s="14"/>
      <c r="DY1560" s="14"/>
      <c r="DZ1560" s="14"/>
      <c r="EA1560" s="14"/>
      <c r="EB1560" s="14"/>
      <c r="EC1560" s="14"/>
      <c r="ED1560" s="14"/>
      <c r="EE1560" s="14"/>
      <c r="EF1560" s="14"/>
      <c r="EG1560" s="14"/>
      <c r="EH1560" s="14"/>
      <c r="EI1560" s="14"/>
      <c r="EJ1560" s="14"/>
      <c r="EK1560" s="14"/>
      <c r="EL1560" s="14"/>
      <c r="EM1560" s="14"/>
      <c r="EN1560" s="14"/>
      <c r="EO1560" s="14"/>
      <c r="EP1560" s="14"/>
      <c r="EQ1560" s="14"/>
      <c r="ER1560" s="14"/>
      <c r="ES1560" s="14"/>
      <c r="ET1560" s="14"/>
      <c r="EU1560" s="14"/>
      <c r="EV1560" s="14"/>
      <c r="EW1560" s="14"/>
      <c r="EX1560" s="14"/>
      <c r="EY1560" s="14"/>
      <c r="EZ1560" s="14"/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/>
      <c r="FL1560" s="14"/>
      <c r="FM1560" s="14"/>
      <c r="FN1560" s="14"/>
      <c r="FO1560" s="14"/>
      <c r="FP1560" s="14"/>
      <c r="FQ1560" s="14"/>
      <c r="FR1560" s="14"/>
      <c r="FS1560" s="14"/>
      <c r="FT1560" s="14"/>
      <c r="FU1560" s="14"/>
      <c r="FV1560" s="14"/>
      <c r="FW1560" s="14"/>
      <c r="FX1560" s="14"/>
      <c r="FY1560" s="14"/>
      <c r="FZ1560" s="14"/>
      <c r="GA1560" s="14"/>
      <c r="GB1560" s="14"/>
      <c r="GC1560" s="14"/>
      <c r="GD1560" s="14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</row>
    <row r="1561" spans="1:196" s="286" customFormat="1">
      <c r="A1561" s="1"/>
      <c r="B1561" s="2"/>
      <c r="C1561" s="2"/>
      <c r="D1561" s="2"/>
      <c r="E1561" s="5"/>
      <c r="F1561" s="369"/>
      <c r="G1561" s="369"/>
      <c r="I1561" s="5"/>
      <c r="J1561" s="5"/>
      <c r="K1561" s="295"/>
      <c r="L1561" s="5"/>
      <c r="M1561" s="298"/>
      <c r="N1561" s="5"/>
      <c r="O1561" s="298"/>
      <c r="P1561" s="299"/>
      <c r="Q1561" s="5"/>
      <c r="R1561" s="5"/>
      <c r="S1561" s="5"/>
      <c r="T1561" s="5"/>
      <c r="U1561" s="5"/>
      <c r="V1561" s="5"/>
      <c r="W1561" s="5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/>
      <c r="DH1561" s="14"/>
      <c r="DI1561" s="14"/>
      <c r="DJ1561" s="14"/>
      <c r="DK1561" s="14"/>
      <c r="DL1561" s="14"/>
      <c r="DM1561" s="14"/>
      <c r="DN1561" s="14"/>
      <c r="DO1561" s="14"/>
      <c r="DP1561" s="14"/>
      <c r="DQ1561" s="14"/>
      <c r="DR1561" s="14"/>
      <c r="DS1561" s="14"/>
      <c r="DT1561" s="14"/>
      <c r="DU1561" s="14"/>
      <c r="DV1561" s="14"/>
      <c r="DW1561" s="14"/>
      <c r="DX1561" s="14"/>
      <c r="DY1561" s="14"/>
      <c r="DZ1561" s="14"/>
      <c r="EA1561" s="14"/>
      <c r="EB1561" s="14"/>
      <c r="EC1561" s="14"/>
      <c r="ED1561" s="14"/>
      <c r="EE1561" s="14"/>
      <c r="EF1561" s="14"/>
      <c r="EG1561" s="14"/>
      <c r="EH1561" s="14"/>
      <c r="EI1561" s="14"/>
      <c r="EJ1561" s="14"/>
      <c r="EK1561" s="14"/>
      <c r="EL1561" s="14"/>
      <c r="EM1561" s="14"/>
      <c r="EN1561" s="14"/>
      <c r="EO1561" s="14"/>
      <c r="EP1561" s="14"/>
      <c r="EQ1561" s="14"/>
      <c r="ER1561" s="14"/>
      <c r="ES1561" s="14"/>
      <c r="ET1561" s="14"/>
      <c r="EU1561" s="14"/>
      <c r="EV1561" s="14"/>
      <c r="EW1561" s="14"/>
      <c r="EX1561" s="14"/>
      <c r="EY1561" s="14"/>
      <c r="EZ1561" s="14"/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/>
      <c r="FL1561" s="14"/>
      <c r="FM1561" s="14"/>
      <c r="FN1561" s="14"/>
      <c r="FO1561" s="14"/>
      <c r="FP1561" s="14"/>
      <c r="FQ1561" s="14"/>
      <c r="FR1561" s="14"/>
      <c r="FS1561" s="14"/>
      <c r="FT1561" s="14"/>
      <c r="FU1561" s="14"/>
      <c r="FV1561" s="14"/>
      <c r="FW1561" s="14"/>
      <c r="FX1561" s="14"/>
      <c r="FY1561" s="14"/>
      <c r="FZ1561" s="14"/>
      <c r="GA1561" s="14"/>
      <c r="GB1561" s="14"/>
      <c r="GC1561" s="14"/>
      <c r="GD1561" s="14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</row>
    <row r="1562" spans="1:196" s="286" customFormat="1">
      <c r="A1562" s="1"/>
      <c r="B1562" s="2"/>
      <c r="C1562" s="2"/>
      <c r="D1562" s="2"/>
      <c r="E1562" s="5"/>
      <c r="F1562" s="369"/>
      <c r="G1562" s="369"/>
      <c r="I1562" s="5"/>
      <c r="J1562" s="5"/>
      <c r="K1562" s="295"/>
      <c r="L1562" s="5"/>
      <c r="M1562" s="298"/>
      <c r="N1562" s="5"/>
      <c r="O1562" s="298"/>
      <c r="P1562" s="299"/>
      <c r="Q1562" s="5"/>
      <c r="R1562" s="5"/>
      <c r="S1562" s="5"/>
      <c r="T1562" s="5"/>
      <c r="U1562" s="5"/>
      <c r="V1562" s="5"/>
      <c r="W1562" s="5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/>
      <c r="DH1562" s="14"/>
      <c r="DI1562" s="14"/>
      <c r="DJ1562" s="14"/>
      <c r="DK1562" s="14"/>
      <c r="DL1562" s="14"/>
      <c r="DM1562" s="14"/>
      <c r="DN1562" s="14"/>
      <c r="DO1562" s="14"/>
      <c r="DP1562" s="14"/>
      <c r="DQ1562" s="14"/>
      <c r="DR1562" s="14"/>
      <c r="DS1562" s="14"/>
      <c r="DT1562" s="14"/>
      <c r="DU1562" s="14"/>
      <c r="DV1562" s="14"/>
      <c r="DW1562" s="14"/>
      <c r="DX1562" s="14"/>
      <c r="DY1562" s="14"/>
      <c r="DZ1562" s="14"/>
      <c r="EA1562" s="14"/>
      <c r="EB1562" s="14"/>
      <c r="EC1562" s="14"/>
      <c r="ED1562" s="14"/>
      <c r="EE1562" s="14"/>
      <c r="EF1562" s="14"/>
      <c r="EG1562" s="14"/>
      <c r="EH1562" s="14"/>
      <c r="EI1562" s="14"/>
      <c r="EJ1562" s="14"/>
      <c r="EK1562" s="14"/>
      <c r="EL1562" s="14"/>
      <c r="EM1562" s="14"/>
      <c r="EN1562" s="14"/>
      <c r="EO1562" s="14"/>
      <c r="EP1562" s="14"/>
      <c r="EQ1562" s="14"/>
      <c r="ER1562" s="14"/>
      <c r="ES1562" s="14"/>
      <c r="ET1562" s="14"/>
      <c r="EU1562" s="14"/>
      <c r="EV1562" s="14"/>
      <c r="EW1562" s="14"/>
      <c r="EX1562" s="14"/>
      <c r="EY1562" s="14"/>
      <c r="EZ1562" s="14"/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/>
      <c r="FL1562" s="14"/>
      <c r="FM1562" s="14"/>
      <c r="FN1562" s="14"/>
      <c r="FO1562" s="14"/>
      <c r="FP1562" s="14"/>
      <c r="FQ1562" s="14"/>
      <c r="FR1562" s="14"/>
      <c r="FS1562" s="14"/>
      <c r="FT1562" s="14"/>
      <c r="FU1562" s="14"/>
      <c r="FV1562" s="14"/>
      <c r="FW1562" s="14"/>
      <c r="FX1562" s="14"/>
      <c r="FY1562" s="14"/>
      <c r="FZ1562" s="14"/>
      <c r="GA1562" s="14"/>
      <c r="GB1562" s="14"/>
      <c r="GC1562" s="14"/>
      <c r="GD1562" s="14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</row>
    <row r="1563" spans="1:196" s="286" customFormat="1">
      <c r="A1563" s="1"/>
      <c r="B1563" s="2"/>
      <c r="C1563" s="2"/>
      <c r="D1563" s="2"/>
      <c r="E1563" s="5"/>
      <c r="F1563" s="369"/>
      <c r="G1563" s="369"/>
      <c r="I1563" s="5"/>
      <c r="J1563" s="5"/>
      <c r="K1563" s="295"/>
      <c r="L1563" s="5"/>
      <c r="M1563" s="298"/>
      <c r="N1563" s="5"/>
      <c r="O1563" s="298"/>
      <c r="P1563" s="299"/>
      <c r="Q1563" s="5"/>
      <c r="R1563" s="5"/>
      <c r="S1563" s="5"/>
      <c r="T1563" s="5"/>
      <c r="U1563" s="5"/>
      <c r="V1563" s="5"/>
      <c r="W1563" s="5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  <c r="DH1563" s="14"/>
      <c r="DI1563" s="14"/>
      <c r="DJ1563" s="14"/>
      <c r="DK1563" s="14"/>
      <c r="DL1563" s="14"/>
      <c r="DM1563" s="14"/>
      <c r="DN1563" s="14"/>
      <c r="DO1563" s="14"/>
      <c r="DP1563" s="14"/>
      <c r="DQ1563" s="14"/>
      <c r="DR1563" s="14"/>
      <c r="DS1563" s="14"/>
      <c r="DT1563" s="14"/>
      <c r="DU1563" s="14"/>
      <c r="DV1563" s="14"/>
      <c r="DW1563" s="14"/>
      <c r="DX1563" s="14"/>
      <c r="DY1563" s="14"/>
      <c r="DZ1563" s="14"/>
      <c r="EA1563" s="14"/>
      <c r="EB1563" s="14"/>
      <c r="EC1563" s="14"/>
      <c r="ED1563" s="14"/>
      <c r="EE1563" s="14"/>
      <c r="EF1563" s="14"/>
      <c r="EG1563" s="14"/>
      <c r="EH1563" s="14"/>
      <c r="EI1563" s="14"/>
      <c r="EJ1563" s="14"/>
      <c r="EK1563" s="14"/>
      <c r="EL1563" s="14"/>
      <c r="EM1563" s="14"/>
      <c r="EN1563" s="14"/>
      <c r="EO1563" s="14"/>
      <c r="EP1563" s="14"/>
      <c r="EQ1563" s="14"/>
      <c r="ER1563" s="14"/>
      <c r="ES1563" s="14"/>
      <c r="ET1563" s="14"/>
      <c r="EU1563" s="14"/>
      <c r="EV1563" s="14"/>
      <c r="EW1563" s="14"/>
      <c r="EX1563" s="14"/>
      <c r="EY1563" s="14"/>
      <c r="EZ1563" s="14"/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/>
      <c r="FL1563" s="14"/>
      <c r="FM1563" s="14"/>
      <c r="FN1563" s="14"/>
      <c r="FO1563" s="14"/>
      <c r="FP1563" s="14"/>
      <c r="FQ1563" s="14"/>
      <c r="FR1563" s="14"/>
      <c r="FS1563" s="14"/>
      <c r="FT1563" s="14"/>
      <c r="FU1563" s="14"/>
      <c r="FV1563" s="14"/>
      <c r="FW1563" s="14"/>
      <c r="FX1563" s="14"/>
      <c r="FY1563" s="14"/>
      <c r="FZ1563" s="14"/>
      <c r="GA1563" s="14"/>
      <c r="GB1563" s="14"/>
      <c r="GC1563" s="14"/>
      <c r="GD1563" s="14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</row>
    <row r="1564" spans="1:196" s="286" customFormat="1">
      <c r="A1564" s="1"/>
      <c r="B1564" s="2"/>
      <c r="C1564" s="2"/>
      <c r="D1564" s="2"/>
      <c r="E1564" s="5"/>
      <c r="F1564" s="369"/>
      <c r="G1564" s="369"/>
      <c r="I1564" s="5"/>
      <c r="J1564" s="5"/>
      <c r="K1564" s="295"/>
      <c r="L1564" s="5"/>
      <c r="M1564" s="298"/>
      <c r="N1564" s="5"/>
      <c r="O1564" s="298"/>
      <c r="P1564" s="299"/>
      <c r="Q1564" s="5"/>
      <c r="R1564" s="5"/>
      <c r="S1564" s="5"/>
      <c r="T1564" s="5"/>
      <c r="U1564" s="5"/>
      <c r="V1564" s="5"/>
      <c r="W1564" s="5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/>
      <c r="DZ1564" s="14"/>
      <c r="EA1564" s="14"/>
      <c r="EB1564" s="14"/>
      <c r="EC1564" s="14"/>
      <c r="ED1564" s="14"/>
      <c r="EE1564" s="14"/>
      <c r="EF1564" s="14"/>
      <c r="EG1564" s="14"/>
      <c r="EH1564" s="14"/>
      <c r="EI1564" s="14"/>
      <c r="EJ1564" s="14"/>
      <c r="EK1564" s="14"/>
      <c r="EL1564" s="14"/>
      <c r="EM1564" s="14"/>
      <c r="EN1564" s="14"/>
      <c r="EO1564" s="14"/>
      <c r="EP1564" s="14"/>
      <c r="EQ1564" s="14"/>
      <c r="ER1564" s="14"/>
      <c r="ES1564" s="14"/>
      <c r="ET1564" s="14"/>
      <c r="EU1564" s="14"/>
      <c r="EV1564" s="14"/>
      <c r="EW1564" s="14"/>
      <c r="EX1564" s="14"/>
      <c r="EY1564" s="14"/>
      <c r="EZ1564" s="14"/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/>
      <c r="FL1564" s="14"/>
      <c r="FM1564" s="14"/>
      <c r="FN1564" s="14"/>
      <c r="FO1564" s="14"/>
      <c r="FP1564" s="14"/>
      <c r="FQ1564" s="14"/>
      <c r="FR1564" s="14"/>
      <c r="FS1564" s="14"/>
      <c r="FT1564" s="14"/>
      <c r="FU1564" s="14"/>
      <c r="FV1564" s="14"/>
      <c r="FW1564" s="14"/>
      <c r="FX1564" s="14"/>
      <c r="FY1564" s="14"/>
      <c r="FZ1564" s="14"/>
      <c r="GA1564" s="14"/>
      <c r="GB1564" s="14"/>
      <c r="GC1564" s="14"/>
      <c r="GD1564" s="14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</row>
    <row r="1565" spans="1:196" s="286" customFormat="1">
      <c r="A1565" s="1"/>
      <c r="B1565" s="2"/>
      <c r="C1565" s="2"/>
      <c r="D1565" s="2"/>
      <c r="E1565" s="5"/>
      <c r="F1565" s="369"/>
      <c r="G1565" s="369"/>
      <c r="I1565" s="5"/>
      <c r="J1565" s="5"/>
      <c r="K1565" s="295"/>
      <c r="L1565" s="5"/>
      <c r="M1565" s="298"/>
      <c r="N1565" s="5"/>
      <c r="O1565" s="298"/>
      <c r="P1565" s="299"/>
      <c r="Q1565" s="5"/>
      <c r="R1565" s="5"/>
      <c r="S1565" s="5"/>
      <c r="T1565" s="5"/>
      <c r="U1565" s="5"/>
      <c r="V1565" s="5"/>
      <c r="W1565" s="5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/>
      <c r="DZ1565" s="14"/>
      <c r="EA1565" s="14"/>
      <c r="EB1565" s="14"/>
      <c r="EC1565" s="14"/>
      <c r="ED1565" s="14"/>
      <c r="EE1565" s="14"/>
      <c r="EF1565" s="14"/>
      <c r="EG1565" s="14"/>
      <c r="EH1565" s="14"/>
      <c r="EI1565" s="14"/>
      <c r="EJ1565" s="14"/>
      <c r="EK1565" s="14"/>
      <c r="EL1565" s="14"/>
      <c r="EM1565" s="14"/>
      <c r="EN1565" s="14"/>
      <c r="EO1565" s="14"/>
      <c r="EP1565" s="14"/>
      <c r="EQ1565" s="14"/>
      <c r="ER1565" s="14"/>
      <c r="ES1565" s="14"/>
      <c r="ET1565" s="14"/>
      <c r="EU1565" s="14"/>
      <c r="EV1565" s="14"/>
      <c r="EW1565" s="14"/>
      <c r="EX1565" s="14"/>
      <c r="EY1565" s="14"/>
      <c r="EZ1565" s="14"/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/>
      <c r="FL1565" s="14"/>
      <c r="FM1565" s="14"/>
      <c r="FN1565" s="14"/>
      <c r="FO1565" s="14"/>
      <c r="FP1565" s="14"/>
      <c r="FQ1565" s="14"/>
      <c r="FR1565" s="14"/>
      <c r="FS1565" s="14"/>
      <c r="FT1565" s="14"/>
      <c r="FU1565" s="14"/>
      <c r="FV1565" s="14"/>
      <c r="FW1565" s="14"/>
      <c r="FX1565" s="14"/>
      <c r="FY1565" s="14"/>
      <c r="FZ1565" s="14"/>
      <c r="GA1565" s="14"/>
      <c r="GB1565" s="14"/>
      <c r="GC1565" s="14"/>
      <c r="GD1565" s="14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</row>
    <row r="1566" spans="1:196" s="286" customFormat="1">
      <c r="A1566" s="1"/>
      <c r="B1566" s="2"/>
      <c r="C1566" s="2"/>
      <c r="D1566" s="2"/>
      <c r="E1566" s="5"/>
      <c r="F1566" s="369"/>
      <c r="G1566" s="369"/>
      <c r="I1566" s="5"/>
      <c r="J1566" s="5"/>
      <c r="K1566" s="295"/>
      <c r="L1566" s="5"/>
      <c r="M1566" s="298"/>
      <c r="N1566" s="5"/>
      <c r="O1566" s="298"/>
      <c r="P1566" s="299"/>
      <c r="Q1566" s="5"/>
      <c r="R1566" s="5"/>
      <c r="S1566" s="5"/>
      <c r="T1566" s="5"/>
      <c r="U1566" s="5"/>
      <c r="V1566" s="5"/>
      <c r="W1566" s="5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/>
      <c r="DZ1566" s="14"/>
      <c r="EA1566" s="14"/>
      <c r="EB1566" s="14"/>
      <c r="EC1566" s="14"/>
      <c r="ED1566" s="14"/>
      <c r="EE1566" s="14"/>
      <c r="EF1566" s="14"/>
      <c r="EG1566" s="14"/>
      <c r="EH1566" s="14"/>
      <c r="EI1566" s="14"/>
      <c r="EJ1566" s="14"/>
      <c r="EK1566" s="14"/>
      <c r="EL1566" s="14"/>
      <c r="EM1566" s="14"/>
      <c r="EN1566" s="14"/>
      <c r="EO1566" s="14"/>
      <c r="EP1566" s="14"/>
      <c r="EQ1566" s="14"/>
      <c r="ER1566" s="14"/>
      <c r="ES1566" s="14"/>
      <c r="ET1566" s="14"/>
      <c r="EU1566" s="14"/>
      <c r="EV1566" s="14"/>
      <c r="EW1566" s="14"/>
      <c r="EX1566" s="14"/>
      <c r="EY1566" s="14"/>
      <c r="EZ1566" s="14"/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/>
      <c r="FL1566" s="14"/>
      <c r="FM1566" s="14"/>
      <c r="FN1566" s="14"/>
      <c r="FO1566" s="14"/>
      <c r="FP1566" s="14"/>
      <c r="FQ1566" s="14"/>
      <c r="FR1566" s="14"/>
      <c r="FS1566" s="14"/>
      <c r="FT1566" s="14"/>
      <c r="FU1566" s="14"/>
      <c r="FV1566" s="14"/>
      <c r="FW1566" s="14"/>
      <c r="FX1566" s="14"/>
      <c r="FY1566" s="14"/>
      <c r="FZ1566" s="14"/>
      <c r="GA1566" s="14"/>
      <c r="GB1566" s="14"/>
      <c r="GC1566" s="14"/>
      <c r="GD1566" s="14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</row>
    <row r="1567" spans="1:196" s="286" customFormat="1">
      <c r="A1567" s="1"/>
      <c r="B1567" s="2"/>
      <c r="C1567" s="2"/>
      <c r="D1567" s="2"/>
      <c r="E1567" s="5"/>
      <c r="F1567" s="369"/>
      <c r="G1567" s="369"/>
      <c r="I1567" s="5"/>
      <c r="J1567" s="5"/>
      <c r="K1567" s="295"/>
      <c r="L1567" s="5"/>
      <c r="M1567" s="298"/>
      <c r="N1567" s="5"/>
      <c r="O1567" s="298"/>
      <c r="P1567" s="299"/>
      <c r="Q1567" s="5"/>
      <c r="R1567" s="5"/>
      <c r="S1567" s="5"/>
      <c r="T1567" s="5"/>
      <c r="U1567" s="5"/>
      <c r="V1567" s="5"/>
      <c r="W1567" s="5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4"/>
      <c r="EF1567" s="14"/>
      <c r="EG1567" s="14"/>
      <c r="EH1567" s="14"/>
      <c r="EI1567" s="14"/>
      <c r="EJ1567" s="14"/>
      <c r="EK1567" s="14"/>
      <c r="EL1567" s="14"/>
      <c r="EM1567" s="14"/>
      <c r="EN1567" s="14"/>
      <c r="EO1567" s="14"/>
      <c r="EP1567" s="14"/>
      <c r="EQ1567" s="14"/>
      <c r="ER1567" s="14"/>
      <c r="ES1567" s="14"/>
      <c r="ET1567" s="14"/>
      <c r="EU1567" s="14"/>
      <c r="EV1567" s="14"/>
      <c r="EW1567" s="14"/>
      <c r="EX1567" s="14"/>
      <c r="EY1567" s="14"/>
      <c r="EZ1567" s="14"/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/>
      <c r="FL1567" s="14"/>
      <c r="FM1567" s="14"/>
      <c r="FN1567" s="14"/>
      <c r="FO1567" s="14"/>
      <c r="FP1567" s="14"/>
      <c r="FQ1567" s="14"/>
      <c r="FR1567" s="14"/>
      <c r="FS1567" s="14"/>
      <c r="FT1567" s="14"/>
      <c r="FU1567" s="14"/>
      <c r="FV1567" s="14"/>
      <c r="FW1567" s="14"/>
      <c r="FX1567" s="14"/>
      <c r="FY1567" s="14"/>
      <c r="FZ1567" s="14"/>
      <c r="GA1567" s="14"/>
      <c r="GB1567" s="14"/>
      <c r="GC1567" s="14"/>
      <c r="GD1567" s="14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</row>
    <row r="1568" spans="1:196" s="286" customFormat="1">
      <c r="A1568" s="1"/>
      <c r="B1568" s="2"/>
      <c r="C1568" s="2"/>
      <c r="D1568" s="2"/>
      <c r="E1568" s="5"/>
      <c r="F1568" s="369"/>
      <c r="G1568" s="369"/>
      <c r="I1568" s="5"/>
      <c r="J1568" s="5"/>
      <c r="K1568" s="295"/>
      <c r="L1568" s="5"/>
      <c r="M1568" s="298"/>
      <c r="N1568" s="5"/>
      <c r="O1568" s="298"/>
      <c r="P1568" s="299"/>
      <c r="Q1568" s="5"/>
      <c r="R1568" s="5"/>
      <c r="S1568" s="5"/>
      <c r="T1568" s="5"/>
      <c r="U1568" s="5"/>
      <c r="V1568" s="5"/>
      <c r="W1568" s="5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  <c r="ET1568" s="14"/>
      <c r="EU1568" s="14"/>
      <c r="EV1568" s="14"/>
      <c r="EW1568" s="14"/>
      <c r="EX1568" s="14"/>
      <c r="EY1568" s="14"/>
      <c r="EZ1568" s="14"/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/>
      <c r="FL1568" s="14"/>
      <c r="FM1568" s="14"/>
      <c r="FN1568" s="14"/>
      <c r="FO1568" s="14"/>
      <c r="FP1568" s="14"/>
      <c r="FQ1568" s="14"/>
      <c r="FR1568" s="14"/>
      <c r="FS1568" s="14"/>
      <c r="FT1568" s="14"/>
      <c r="FU1568" s="14"/>
      <c r="FV1568" s="14"/>
      <c r="FW1568" s="14"/>
      <c r="FX1568" s="14"/>
      <c r="FY1568" s="14"/>
      <c r="FZ1568" s="14"/>
      <c r="GA1568" s="14"/>
      <c r="GB1568" s="14"/>
      <c r="GC1568" s="14"/>
      <c r="GD1568" s="14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</row>
    <row r="1569" spans="1:196" s="286" customFormat="1">
      <c r="A1569" s="1"/>
      <c r="B1569" s="2"/>
      <c r="C1569" s="2"/>
      <c r="D1569" s="2"/>
      <c r="E1569" s="5"/>
      <c r="F1569" s="369"/>
      <c r="G1569" s="369"/>
      <c r="I1569" s="5"/>
      <c r="J1569" s="5"/>
      <c r="K1569" s="295"/>
      <c r="L1569" s="5"/>
      <c r="M1569" s="298"/>
      <c r="N1569" s="5"/>
      <c r="O1569" s="298"/>
      <c r="P1569" s="299"/>
      <c r="Q1569" s="5"/>
      <c r="R1569" s="5"/>
      <c r="S1569" s="5"/>
      <c r="T1569" s="5"/>
      <c r="U1569" s="5"/>
      <c r="V1569" s="5"/>
      <c r="W1569" s="5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  <c r="ET1569" s="14"/>
      <c r="EU1569" s="14"/>
      <c r="EV1569" s="14"/>
      <c r="EW1569" s="14"/>
      <c r="EX1569" s="14"/>
      <c r="EY1569" s="14"/>
      <c r="EZ1569" s="14"/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/>
      <c r="FL1569" s="14"/>
      <c r="FM1569" s="14"/>
      <c r="FN1569" s="14"/>
      <c r="FO1569" s="14"/>
      <c r="FP1569" s="14"/>
      <c r="FQ1569" s="14"/>
      <c r="FR1569" s="14"/>
      <c r="FS1569" s="14"/>
      <c r="FT1569" s="14"/>
      <c r="FU1569" s="14"/>
      <c r="FV1569" s="14"/>
      <c r="FW1569" s="14"/>
      <c r="FX1569" s="14"/>
      <c r="FY1569" s="14"/>
      <c r="FZ1569" s="14"/>
      <c r="GA1569" s="14"/>
      <c r="GB1569" s="14"/>
      <c r="GC1569" s="14"/>
      <c r="GD1569" s="14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</row>
    <row r="1570" spans="1:196" s="286" customFormat="1">
      <c r="A1570" s="1"/>
      <c r="B1570" s="2"/>
      <c r="C1570" s="2"/>
      <c r="D1570" s="2"/>
      <c r="E1570" s="5"/>
      <c r="F1570" s="369"/>
      <c r="G1570" s="369"/>
      <c r="I1570" s="5"/>
      <c r="J1570" s="5"/>
      <c r="K1570" s="295"/>
      <c r="L1570" s="5"/>
      <c r="M1570" s="298"/>
      <c r="N1570" s="5"/>
      <c r="O1570" s="298"/>
      <c r="P1570" s="299"/>
      <c r="Q1570" s="5"/>
      <c r="R1570" s="5"/>
      <c r="S1570" s="5"/>
      <c r="T1570" s="5"/>
      <c r="U1570" s="5"/>
      <c r="V1570" s="5"/>
      <c r="W1570" s="5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  <c r="ET1570" s="14"/>
      <c r="EU1570" s="14"/>
      <c r="EV1570" s="14"/>
      <c r="EW1570" s="14"/>
      <c r="EX1570" s="14"/>
      <c r="EY1570" s="14"/>
      <c r="EZ1570" s="14"/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/>
      <c r="FL1570" s="14"/>
      <c r="FM1570" s="14"/>
      <c r="FN1570" s="14"/>
      <c r="FO1570" s="14"/>
      <c r="FP1570" s="14"/>
      <c r="FQ1570" s="14"/>
      <c r="FR1570" s="14"/>
      <c r="FS1570" s="14"/>
      <c r="FT1570" s="14"/>
      <c r="FU1570" s="14"/>
      <c r="FV1570" s="14"/>
      <c r="FW1570" s="14"/>
      <c r="FX1570" s="14"/>
      <c r="FY1570" s="14"/>
      <c r="FZ1570" s="14"/>
      <c r="GA1570" s="14"/>
      <c r="GB1570" s="14"/>
      <c r="GC1570" s="14"/>
      <c r="GD1570" s="14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</row>
    <row r="1571" spans="1:196" s="286" customFormat="1">
      <c r="A1571" s="1"/>
      <c r="B1571" s="2"/>
      <c r="C1571" s="2"/>
      <c r="D1571" s="2"/>
      <c r="E1571" s="5"/>
      <c r="F1571" s="369"/>
      <c r="G1571" s="369"/>
      <c r="I1571" s="5"/>
      <c r="J1571" s="5"/>
      <c r="K1571" s="295"/>
      <c r="L1571" s="5"/>
      <c r="M1571" s="298"/>
      <c r="N1571" s="5"/>
      <c r="O1571" s="298"/>
      <c r="P1571" s="299"/>
      <c r="Q1571" s="5"/>
      <c r="R1571" s="5"/>
      <c r="S1571" s="5"/>
      <c r="T1571" s="5"/>
      <c r="U1571" s="5"/>
      <c r="V1571" s="5"/>
      <c r="W1571" s="5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  <c r="ET1571" s="14"/>
      <c r="EU1571" s="14"/>
      <c r="EV1571" s="14"/>
      <c r="EW1571" s="14"/>
      <c r="EX1571" s="14"/>
      <c r="EY1571" s="14"/>
      <c r="EZ1571" s="14"/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/>
      <c r="FL1571" s="14"/>
      <c r="FM1571" s="14"/>
      <c r="FN1571" s="14"/>
      <c r="FO1571" s="14"/>
      <c r="FP1571" s="14"/>
      <c r="FQ1571" s="14"/>
      <c r="FR1571" s="14"/>
      <c r="FS1571" s="14"/>
      <c r="FT1571" s="14"/>
      <c r="FU1571" s="14"/>
      <c r="FV1571" s="14"/>
      <c r="FW1571" s="14"/>
      <c r="FX1571" s="14"/>
      <c r="FY1571" s="14"/>
      <c r="FZ1571" s="14"/>
      <c r="GA1571" s="14"/>
      <c r="GB1571" s="14"/>
      <c r="GC1571" s="14"/>
      <c r="GD1571" s="14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</row>
    <row r="1572" spans="1:196" s="286" customFormat="1">
      <c r="A1572" s="1"/>
      <c r="B1572" s="2"/>
      <c r="C1572" s="2"/>
      <c r="D1572" s="2"/>
      <c r="E1572" s="5"/>
      <c r="F1572" s="369"/>
      <c r="G1572" s="369"/>
      <c r="I1572" s="5"/>
      <c r="J1572" s="5"/>
      <c r="K1572" s="295"/>
      <c r="L1572" s="5"/>
      <c r="M1572" s="298"/>
      <c r="N1572" s="5"/>
      <c r="O1572" s="298"/>
      <c r="P1572" s="299"/>
      <c r="Q1572" s="5"/>
      <c r="R1572" s="5"/>
      <c r="S1572" s="5"/>
      <c r="T1572" s="5"/>
      <c r="U1572" s="5"/>
      <c r="V1572" s="5"/>
      <c r="W1572" s="5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  <c r="ET1572" s="14"/>
      <c r="EU1572" s="14"/>
      <c r="EV1572" s="14"/>
      <c r="EW1572" s="14"/>
      <c r="EX1572" s="14"/>
      <c r="EY1572" s="14"/>
      <c r="EZ1572" s="14"/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/>
      <c r="FL1572" s="14"/>
      <c r="FM1572" s="14"/>
      <c r="FN1572" s="14"/>
      <c r="FO1572" s="14"/>
      <c r="FP1572" s="14"/>
      <c r="FQ1572" s="14"/>
      <c r="FR1572" s="14"/>
      <c r="FS1572" s="14"/>
      <c r="FT1572" s="14"/>
      <c r="FU1572" s="14"/>
      <c r="FV1572" s="14"/>
      <c r="FW1572" s="14"/>
      <c r="FX1572" s="14"/>
      <c r="FY1572" s="14"/>
      <c r="FZ1572" s="14"/>
      <c r="GA1572" s="14"/>
      <c r="GB1572" s="14"/>
      <c r="GC1572" s="14"/>
      <c r="GD1572" s="14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</row>
    <row r="1573" spans="1:196" s="286" customFormat="1">
      <c r="A1573" s="1"/>
      <c r="B1573" s="2"/>
      <c r="C1573" s="2"/>
      <c r="D1573" s="2"/>
      <c r="E1573" s="5"/>
      <c r="F1573" s="369"/>
      <c r="G1573" s="369"/>
      <c r="I1573" s="5"/>
      <c r="J1573" s="5"/>
      <c r="K1573" s="295"/>
      <c r="L1573" s="5"/>
      <c r="M1573" s="298"/>
      <c r="N1573" s="5"/>
      <c r="O1573" s="298"/>
      <c r="P1573" s="299"/>
      <c r="Q1573" s="5"/>
      <c r="R1573" s="5"/>
      <c r="S1573" s="5"/>
      <c r="T1573" s="5"/>
      <c r="U1573" s="5"/>
      <c r="V1573" s="5"/>
      <c r="W1573" s="5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  <c r="ET1573" s="14"/>
      <c r="EU1573" s="14"/>
      <c r="EV1573" s="14"/>
      <c r="EW1573" s="14"/>
      <c r="EX1573" s="14"/>
      <c r="EY1573" s="14"/>
      <c r="EZ1573" s="14"/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/>
      <c r="FL1573" s="14"/>
      <c r="FM1573" s="14"/>
      <c r="FN1573" s="14"/>
      <c r="FO1573" s="14"/>
      <c r="FP1573" s="14"/>
      <c r="FQ1573" s="14"/>
      <c r="FR1573" s="14"/>
      <c r="FS1573" s="14"/>
      <c r="FT1573" s="14"/>
      <c r="FU1573" s="14"/>
      <c r="FV1573" s="14"/>
      <c r="FW1573" s="14"/>
      <c r="FX1573" s="14"/>
      <c r="FY1573" s="14"/>
      <c r="FZ1573" s="14"/>
      <c r="GA1573" s="14"/>
      <c r="GB1573" s="14"/>
      <c r="GC1573" s="14"/>
      <c r="GD1573" s="14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</row>
    <row r="1574" spans="1:196" s="286" customFormat="1">
      <c r="A1574" s="1"/>
      <c r="B1574" s="2"/>
      <c r="C1574" s="2"/>
      <c r="D1574" s="2"/>
      <c r="E1574" s="5"/>
      <c r="F1574" s="369"/>
      <c r="G1574" s="369"/>
      <c r="I1574" s="5"/>
      <c r="J1574" s="5"/>
      <c r="K1574" s="295"/>
      <c r="L1574" s="5"/>
      <c r="M1574" s="298"/>
      <c r="N1574" s="5"/>
      <c r="O1574" s="298"/>
      <c r="P1574" s="299"/>
      <c r="Q1574" s="5"/>
      <c r="R1574" s="5"/>
      <c r="S1574" s="5"/>
      <c r="T1574" s="5"/>
      <c r="U1574" s="5"/>
      <c r="V1574" s="5"/>
      <c r="W1574" s="5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  <c r="ET1574" s="14"/>
      <c r="EU1574" s="14"/>
      <c r="EV1574" s="14"/>
      <c r="EW1574" s="14"/>
      <c r="EX1574" s="14"/>
      <c r="EY1574" s="14"/>
      <c r="EZ1574" s="14"/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/>
      <c r="FL1574" s="14"/>
      <c r="FM1574" s="14"/>
      <c r="FN1574" s="14"/>
      <c r="FO1574" s="14"/>
      <c r="FP1574" s="14"/>
      <c r="FQ1574" s="14"/>
      <c r="FR1574" s="14"/>
      <c r="FS1574" s="14"/>
      <c r="FT1574" s="14"/>
      <c r="FU1574" s="14"/>
      <c r="FV1574" s="14"/>
      <c r="FW1574" s="14"/>
      <c r="FX1574" s="14"/>
      <c r="FY1574" s="14"/>
      <c r="FZ1574" s="14"/>
      <c r="GA1574" s="14"/>
      <c r="GB1574" s="14"/>
      <c r="GC1574" s="14"/>
      <c r="GD1574" s="14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</row>
    <row r="1575" spans="1:196" s="286" customFormat="1">
      <c r="A1575" s="1"/>
      <c r="B1575" s="2"/>
      <c r="C1575" s="2"/>
      <c r="D1575" s="2"/>
      <c r="E1575" s="5"/>
      <c r="F1575" s="369"/>
      <c r="G1575" s="369"/>
      <c r="I1575" s="5"/>
      <c r="J1575" s="5"/>
      <c r="K1575" s="295"/>
      <c r="L1575" s="5"/>
      <c r="M1575" s="298"/>
      <c r="N1575" s="5"/>
      <c r="O1575" s="298"/>
      <c r="P1575" s="299"/>
      <c r="Q1575" s="5"/>
      <c r="R1575" s="5"/>
      <c r="S1575" s="5"/>
      <c r="T1575" s="5"/>
      <c r="U1575" s="5"/>
      <c r="V1575" s="5"/>
      <c r="W1575" s="5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  <c r="ET1575" s="14"/>
      <c r="EU1575" s="14"/>
      <c r="EV1575" s="14"/>
      <c r="EW1575" s="14"/>
      <c r="EX1575" s="14"/>
      <c r="EY1575" s="14"/>
      <c r="EZ1575" s="14"/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/>
      <c r="FL1575" s="14"/>
      <c r="FM1575" s="14"/>
      <c r="FN1575" s="14"/>
      <c r="FO1575" s="14"/>
      <c r="FP1575" s="14"/>
      <c r="FQ1575" s="14"/>
      <c r="FR1575" s="14"/>
      <c r="FS1575" s="14"/>
      <c r="FT1575" s="14"/>
      <c r="FU1575" s="14"/>
      <c r="FV1575" s="14"/>
      <c r="FW1575" s="14"/>
      <c r="FX1575" s="14"/>
      <c r="FY1575" s="14"/>
      <c r="FZ1575" s="14"/>
      <c r="GA1575" s="14"/>
      <c r="GB1575" s="14"/>
      <c r="GC1575" s="14"/>
      <c r="GD1575" s="14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</row>
    <row r="1576" spans="1:196" s="286" customFormat="1">
      <c r="A1576" s="1"/>
      <c r="B1576" s="2"/>
      <c r="C1576" s="2"/>
      <c r="D1576" s="2"/>
      <c r="E1576" s="5"/>
      <c r="F1576" s="369"/>
      <c r="G1576" s="369"/>
      <c r="I1576" s="5"/>
      <c r="J1576" s="5"/>
      <c r="K1576" s="295"/>
      <c r="L1576" s="5"/>
      <c r="M1576" s="298"/>
      <c r="N1576" s="5"/>
      <c r="O1576" s="298"/>
      <c r="P1576" s="299"/>
      <c r="Q1576" s="5"/>
      <c r="R1576" s="5"/>
      <c r="S1576" s="5"/>
      <c r="T1576" s="5"/>
      <c r="U1576" s="5"/>
      <c r="V1576" s="5"/>
      <c r="W1576" s="5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4"/>
      <c r="EF1576" s="14"/>
      <c r="EG1576" s="14"/>
      <c r="EH1576" s="14"/>
      <c r="EI1576" s="14"/>
      <c r="EJ1576" s="14"/>
      <c r="EK1576" s="14"/>
      <c r="EL1576" s="14"/>
      <c r="EM1576" s="14"/>
      <c r="EN1576" s="14"/>
      <c r="EO1576" s="14"/>
      <c r="EP1576" s="14"/>
      <c r="EQ1576" s="14"/>
      <c r="ER1576" s="14"/>
      <c r="ES1576" s="14"/>
      <c r="ET1576" s="14"/>
      <c r="EU1576" s="14"/>
      <c r="EV1576" s="14"/>
      <c r="EW1576" s="14"/>
      <c r="EX1576" s="14"/>
      <c r="EY1576" s="14"/>
      <c r="EZ1576" s="14"/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/>
      <c r="FL1576" s="14"/>
      <c r="FM1576" s="14"/>
      <c r="FN1576" s="14"/>
      <c r="FO1576" s="14"/>
      <c r="FP1576" s="14"/>
      <c r="FQ1576" s="14"/>
      <c r="FR1576" s="14"/>
      <c r="FS1576" s="14"/>
      <c r="FT1576" s="14"/>
      <c r="FU1576" s="14"/>
      <c r="FV1576" s="14"/>
      <c r="FW1576" s="14"/>
      <c r="FX1576" s="14"/>
      <c r="FY1576" s="14"/>
      <c r="FZ1576" s="14"/>
      <c r="GA1576" s="14"/>
      <c r="GB1576" s="14"/>
      <c r="GC1576" s="14"/>
      <c r="GD1576" s="14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</row>
    <row r="1577" spans="1:196" s="286" customFormat="1">
      <c r="A1577" s="1"/>
      <c r="B1577" s="2"/>
      <c r="C1577" s="2"/>
      <c r="D1577" s="2"/>
      <c r="E1577" s="5"/>
      <c r="F1577" s="369"/>
      <c r="G1577" s="369"/>
      <c r="I1577" s="5"/>
      <c r="J1577" s="5"/>
      <c r="K1577" s="295"/>
      <c r="L1577" s="5"/>
      <c r="M1577" s="298"/>
      <c r="N1577" s="5"/>
      <c r="O1577" s="298"/>
      <c r="P1577" s="299"/>
      <c r="Q1577" s="5"/>
      <c r="R1577" s="5"/>
      <c r="S1577" s="5"/>
      <c r="T1577" s="5"/>
      <c r="U1577" s="5"/>
      <c r="V1577" s="5"/>
      <c r="W1577" s="5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4"/>
      <c r="EF1577" s="14"/>
      <c r="EG1577" s="14"/>
      <c r="EH1577" s="14"/>
      <c r="EI1577" s="14"/>
      <c r="EJ1577" s="14"/>
      <c r="EK1577" s="14"/>
      <c r="EL1577" s="14"/>
      <c r="EM1577" s="14"/>
      <c r="EN1577" s="14"/>
      <c r="EO1577" s="14"/>
      <c r="EP1577" s="14"/>
      <c r="EQ1577" s="14"/>
      <c r="ER1577" s="14"/>
      <c r="ES1577" s="14"/>
      <c r="ET1577" s="14"/>
      <c r="EU1577" s="14"/>
      <c r="EV1577" s="14"/>
      <c r="EW1577" s="14"/>
      <c r="EX1577" s="14"/>
      <c r="EY1577" s="14"/>
      <c r="EZ1577" s="14"/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/>
      <c r="FL1577" s="14"/>
      <c r="FM1577" s="14"/>
      <c r="FN1577" s="14"/>
      <c r="FO1577" s="14"/>
      <c r="FP1577" s="14"/>
      <c r="FQ1577" s="14"/>
      <c r="FR1577" s="14"/>
      <c r="FS1577" s="14"/>
      <c r="FT1577" s="14"/>
      <c r="FU1577" s="14"/>
      <c r="FV1577" s="14"/>
      <c r="FW1577" s="14"/>
      <c r="FX1577" s="14"/>
      <c r="FY1577" s="14"/>
      <c r="FZ1577" s="14"/>
      <c r="GA1577" s="14"/>
      <c r="GB1577" s="14"/>
      <c r="GC1577" s="14"/>
      <c r="GD1577" s="14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</row>
    <row r="1578" spans="1:196" s="286" customFormat="1">
      <c r="A1578" s="1"/>
      <c r="B1578" s="2"/>
      <c r="C1578" s="2"/>
      <c r="D1578" s="2"/>
      <c r="E1578" s="5"/>
      <c r="F1578" s="369"/>
      <c r="G1578" s="369"/>
      <c r="I1578" s="5"/>
      <c r="J1578" s="5"/>
      <c r="K1578" s="295"/>
      <c r="L1578" s="5"/>
      <c r="M1578" s="298"/>
      <c r="N1578" s="5"/>
      <c r="O1578" s="298"/>
      <c r="P1578" s="299"/>
      <c r="Q1578" s="5"/>
      <c r="R1578" s="5"/>
      <c r="S1578" s="5"/>
      <c r="T1578" s="5"/>
      <c r="U1578" s="5"/>
      <c r="V1578" s="5"/>
      <c r="W1578" s="5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4"/>
      <c r="EF1578" s="14"/>
      <c r="EG1578" s="14"/>
      <c r="EH1578" s="14"/>
      <c r="EI1578" s="14"/>
      <c r="EJ1578" s="14"/>
      <c r="EK1578" s="14"/>
      <c r="EL1578" s="14"/>
      <c r="EM1578" s="14"/>
      <c r="EN1578" s="14"/>
      <c r="EO1578" s="14"/>
      <c r="EP1578" s="14"/>
      <c r="EQ1578" s="14"/>
      <c r="ER1578" s="14"/>
      <c r="ES1578" s="14"/>
      <c r="ET1578" s="14"/>
      <c r="EU1578" s="14"/>
      <c r="EV1578" s="14"/>
      <c r="EW1578" s="14"/>
      <c r="EX1578" s="14"/>
      <c r="EY1578" s="14"/>
      <c r="EZ1578" s="14"/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/>
      <c r="FL1578" s="14"/>
      <c r="FM1578" s="14"/>
      <c r="FN1578" s="14"/>
      <c r="FO1578" s="14"/>
      <c r="FP1578" s="14"/>
      <c r="FQ1578" s="14"/>
      <c r="FR1578" s="14"/>
      <c r="FS1578" s="14"/>
      <c r="FT1578" s="14"/>
      <c r="FU1578" s="14"/>
      <c r="FV1578" s="14"/>
      <c r="FW1578" s="14"/>
      <c r="FX1578" s="14"/>
      <c r="FY1578" s="14"/>
      <c r="FZ1578" s="14"/>
      <c r="GA1578" s="14"/>
      <c r="GB1578" s="14"/>
      <c r="GC1578" s="14"/>
      <c r="GD1578" s="14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</row>
    <row r="1579" spans="1:196" s="286" customFormat="1">
      <c r="A1579" s="1"/>
      <c r="B1579" s="2"/>
      <c r="C1579" s="2"/>
      <c r="D1579" s="2"/>
      <c r="E1579" s="5"/>
      <c r="F1579" s="369"/>
      <c r="G1579" s="369"/>
      <c r="I1579" s="5"/>
      <c r="J1579" s="5"/>
      <c r="K1579" s="295"/>
      <c r="L1579" s="5"/>
      <c r="M1579" s="298"/>
      <c r="N1579" s="5"/>
      <c r="O1579" s="298"/>
      <c r="P1579" s="299"/>
      <c r="Q1579" s="5"/>
      <c r="R1579" s="5"/>
      <c r="S1579" s="5"/>
      <c r="T1579" s="5"/>
      <c r="U1579" s="5"/>
      <c r="V1579" s="5"/>
      <c r="W1579" s="5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/>
      <c r="DY1579" s="14"/>
      <c r="DZ1579" s="14"/>
      <c r="EA1579" s="14"/>
      <c r="EB1579" s="14"/>
      <c r="EC1579" s="14"/>
      <c r="ED1579" s="14"/>
      <c r="EE1579" s="14"/>
      <c r="EF1579" s="14"/>
      <c r="EG1579" s="14"/>
      <c r="EH1579" s="14"/>
      <c r="EI1579" s="14"/>
      <c r="EJ1579" s="14"/>
      <c r="EK1579" s="14"/>
      <c r="EL1579" s="14"/>
      <c r="EM1579" s="14"/>
      <c r="EN1579" s="14"/>
      <c r="EO1579" s="14"/>
      <c r="EP1579" s="14"/>
      <c r="EQ1579" s="14"/>
      <c r="ER1579" s="14"/>
      <c r="ES1579" s="14"/>
      <c r="ET1579" s="14"/>
      <c r="EU1579" s="14"/>
      <c r="EV1579" s="14"/>
      <c r="EW1579" s="14"/>
      <c r="EX1579" s="14"/>
      <c r="EY1579" s="14"/>
      <c r="EZ1579" s="14"/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/>
      <c r="FL1579" s="14"/>
      <c r="FM1579" s="14"/>
      <c r="FN1579" s="14"/>
      <c r="FO1579" s="14"/>
      <c r="FP1579" s="14"/>
      <c r="FQ1579" s="14"/>
      <c r="FR1579" s="14"/>
      <c r="FS1579" s="14"/>
      <c r="FT1579" s="14"/>
      <c r="FU1579" s="14"/>
      <c r="FV1579" s="14"/>
      <c r="FW1579" s="14"/>
      <c r="FX1579" s="14"/>
      <c r="FY1579" s="14"/>
      <c r="FZ1579" s="14"/>
      <c r="GA1579" s="14"/>
      <c r="GB1579" s="14"/>
      <c r="GC1579" s="14"/>
      <c r="GD1579" s="14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</row>
    <row r="1580" spans="1:196" s="286" customFormat="1">
      <c r="A1580" s="1"/>
      <c r="B1580" s="2"/>
      <c r="C1580" s="2"/>
      <c r="D1580" s="2"/>
      <c r="E1580" s="5"/>
      <c r="F1580" s="369"/>
      <c r="G1580" s="369"/>
      <c r="I1580" s="5"/>
      <c r="J1580" s="5"/>
      <c r="K1580" s="295"/>
      <c r="L1580" s="5"/>
      <c r="M1580" s="298"/>
      <c r="N1580" s="5"/>
      <c r="O1580" s="298"/>
      <c r="P1580" s="299"/>
      <c r="Q1580" s="5"/>
      <c r="R1580" s="5"/>
      <c r="S1580" s="5"/>
      <c r="T1580" s="5"/>
      <c r="U1580" s="5"/>
      <c r="V1580" s="5"/>
      <c r="W1580" s="5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4"/>
      <c r="EF1580" s="14"/>
      <c r="EG1580" s="14"/>
      <c r="EH1580" s="14"/>
      <c r="EI1580" s="14"/>
      <c r="EJ1580" s="14"/>
      <c r="EK1580" s="14"/>
      <c r="EL1580" s="14"/>
      <c r="EM1580" s="14"/>
      <c r="EN1580" s="14"/>
      <c r="EO1580" s="14"/>
      <c r="EP1580" s="14"/>
      <c r="EQ1580" s="14"/>
      <c r="ER1580" s="14"/>
      <c r="ES1580" s="14"/>
      <c r="ET1580" s="14"/>
      <c r="EU1580" s="14"/>
      <c r="EV1580" s="14"/>
      <c r="EW1580" s="14"/>
      <c r="EX1580" s="14"/>
      <c r="EY1580" s="14"/>
      <c r="EZ1580" s="14"/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/>
      <c r="FL1580" s="14"/>
      <c r="FM1580" s="14"/>
      <c r="FN1580" s="14"/>
      <c r="FO1580" s="14"/>
      <c r="FP1580" s="14"/>
      <c r="FQ1580" s="14"/>
      <c r="FR1580" s="14"/>
      <c r="FS1580" s="14"/>
      <c r="FT1580" s="14"/>
      <c r="FU1580" s="14"/>
      <c r="FV1580" s="14"/>
      <c r="FW1580" s="14"/>
      <c r="FX1580" s="14"/>
      <c r="FY1580" s="14"/>
      <c r="FZ1580" s="14"/>
      <c r="GA1580" s="14"/>
      <c r="GB1580" s="14"/>
      <c r="GC1580" s="14"/>
      <c r="GD1580" s="14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</row>
    <row r="1581" spans="1:196" s="286" customFormat="1">
      <c r="A1581" s="1"/>
      <c r="B1581" s="2"/>
      <c r="C1581" s="2"/>
      <c r="D1581" s="2"/>
      <c r="E1581" s="5"/>
      <c r="F1581" s="369"/>
      <c r="G1581" s="369"/>
      <c r="I1581" s="5"/>
      <c r="J1581" s="5"/>
      <c r="K1581" s="295"/>
      <c r="L1581" s="5"/>
      <c r="M1581" s="298"/>
      <c r="N1581" s="5"/>
      <c r="O1581" s="298"/>
      <c r="P1581" s="299"/>
      <c r="Q1581" s="5"/>
      <c r="R1581" s="5"/>
      <c r="S1581" s="5"/>
      <c r="T1581" s="5"/>
      <c r="U1581" s="5"/>
      <c r="V1581" s="5"/>
      <c r="W1581" s="5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4"/>
      <c r="ER1581" s="14"/>
      <c r="ES1581" s="14"/>
      <c r="ET1581" s="14"/>
      <c r="EU1581" s="14"/>
      <c r="EV1581" s="14"/>
      <c r="EW1581" s="14"/>
      <c r="EX1581" s="14"/>
      <c r="EY1581" s="14"/>
      <c r="EZ1581" s="14"/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/>
      <c r="FL1581" s="14"/>
      <c r="FM1581" s="14"/>
      <c r="FN1581" s="14"/>
      <c r="FO1581" s="14"/>
      <c r="FP1581" s="14"/>
      <c r="FQ1581" s="14"/>
      <c r="FR1581" s="14"/>
      <c r="FS1581" s="14"/>
      <c r="FT1581" s="14"/>
      <c r="FU1581" s="14"/>
      <c r="FV1581" s="14"/>
      <c r="FW1581" s="14"/>
      <c r="FX1581" s="14"/>
      <c r="FY1581" s="14"/>
      <c r="FZ1581" s="14"/>
      <c r="GA1581" s="14"/>
      <c r="GB1581" s="14"/>
      <c r="GC1581" s="14"/>
      <c r="GD1581" s="14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</row>
    <row r="1582" spans="1:196" s="286" customFormat="1">
      <c r="A1582" s="1"/>
      <c r="B1582" s="2"/>
      <c r="C1582" s="2"/>
      <c r="D1582" s="2"/>
      <c r="E1582" s="5"/>
      <c r="F1582" s="369"/>
      <c r="G1582" s="369"/>
      <c r="I1582" s="5"/>
      <c r="J1582" s="5"/>
      <c r="K1582" s="295"/>
      <c r="L1582" s="5"/>
      <c r="M1582" s="298"/>
      <c r="N1582" s="5"/>
      <c r="O1582" s="298"/>
      <c r="P1582" s="299"/>
      <c r="Q1582" s="5"/>
      <c r="R1582" s="5"/>
      <c r="S1582" s="5"/>
      <c r="T1582" s="5"/>
      <c r="U1582" s="5"/>
      <c r="V1582" s="5"/>
      <c r="W1582" s="5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  <c r="ET1582" s="14"/>
      <c r="EU1582" s="14"/>
      <c r="EV1582" s="14"/>
      <c r="EW1582" s="14"/>
      <c r="EX1582" s="14"/>
      <c r="EY1582" s="14"/>
      <c r="EZ1582" s="14"/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/>
      <c r="FL1582" s="14"/>
      <c r="FM1582" s="14"/>
      <c r="FN1582" s="14"/>
      <c r="FO1582" s="14"/>
      <c r="FP1582" s="14"/>
      <c r="FQ1582" s="14"/>
      <c r="FR1582" s="14"/>
      <c r="FS1582" s="14"/>
      <c r="FT1582" s="14"/>
      <c r="FU1582" s="14"/>
      <c r="FV1582" s="14"/>
      <c r="FW1582" s="14"/>
      <c r="FX1582" s="14"/>
      <c r="FY1582" s="14"/>
      <c r="FZ1582" s="14"/>
      <c r="GA1582" s="14"/>
      <c r="GB1582" s="14"/>
      <c r="GC1582" s="14"/>
      <c r="GD1582" s="14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</row>
    <row r="1583" spans="1:196" s="286" customFormat="1">
      <c r="A1583" s="1"/>
      <c r="B1583" s="2"/>
      <c r="C1583" s="2"/>
      <c r="D1583" s="2"/>
      <c r="E1583" s="5"/>
      <c r="F1583" s="369"/>
      <c r="G1583" s="369"/>
      <c r="I1583" s="5"/>
      <c r="J1583" s="5"/>
      <c r="K1583" s="295"/>
      <c r="L1583" s="5"/>
      <c r="M1583" s="298"/>
      <c r="N1583" s="5"/>
      <c r="O1583" s="298"/>
      <c r="P1583" s="299"/>
      <c r="Q1583" s="5"/>
      <c r="R1583" s="5"/>
      <c r="S1583" s="5"/>
      <c r="T1583" s="5"/>
      <c r="U1583" s="5"/>
      <c r="V1583" s="5"/>
      <c r="W1583" s="5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  <c r="ET1583" s="14"/>
      <c r="EU1583" s="14"/>
      <c r="EV1583" s="14"/>
      <c r="EW1583" s="14"/>
      <c r="EX1583" s="14"/>
      <c r="EY1583" s="14"/>
      <c r="EZ1583" s="14"/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/>
      <c r="FL1583" s="14"/>
      <c r="FM1583" s="14"/>
      <c r="FN1583" s="14"/>
      <c r="FO1583" s="14"/>
      <c r="FP1583" s="14"/>
      <c r="FQ1583" s="14"/>
      <c r="FR1583" s="14"/>
      <c r="FS1583" s="14"/>
      <c r="FT1583" s="14"/>
      <c r="FU1583" s="14"/>
      <c r="FV1583" s="14"/>
      <c r="FW1583" s="14"/>
      <c r="FX1583" s="14"/>
      <c r="FY1583" s="14"/>
      <c r="FZ1583" s="14"/>
      <c r="GA1583" s="14"/>
      <c r="GB1583" s="14"/>
      <c r="GC1583" s="14"/>
      <c r="GD1583" s="14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</row>
    <row r="1584" spans="1:196" s="286" customFormat="1">
      <c r="A1584" s="1"/>
      <c r="B1584" s="2"/>
      <c r="C1584" s="2"/>
      <c r="D1584" s="2"/>
      <c r="E1584" s="5"/>
      <c r="F1584" s="369"/>
      <c r="G1584" s="369"/>
      <c r="I1584" s="5"/>
      <c r="J1584" s="5"/>
      <c r="K1584" s="295"/>
      <c r="L1584" s="5"/>
      <c r="M1584" s="298"/>
      <c r="N1584" s="5"/>
      <c r="O1584" s="298"/>
      <c r="P1584" s="299"/>
      <c r="Q1584" s="5"/>
      <c r="R1584" s="5"/>
      <c r="S1584" s="5"/>
      <c r="T1584" s="5"/>
      <c r="U1584" s="5"/>
      <c r="V1584" s="5"/>
      <c r="W1584" s="5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  <c r="ET1584" s="14"/>
      <c r="EU1584" s="14"/>
      <c r="EV1584" s="14"/>
      <c r="EW1584" s="14"/>
      <c r="EX1584" s="14"/>
      <c r="EY1584" s="14"/>
      <c r="EZ1584" s="14"/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/>
      <c r="FL1584" s="14"/>
      <c r="FM1584" s="14"/>
      <c r="FN1584" s="14"/>
      <c r="FO1584" s="14"/>
      <c r="FP1584" s="14"/>
      <c r="FQ1584" s="14"/>
      <c r="FR1584" s="14"/>
      <c r="FS1584" s="14"/>
      <c r="FT1584" s="14"/>
      <c r="FU1584" s="14"/>
      <c r="FV1584" s="14"/>
      <c r="FW1584" s="14"/>
      <c r="FX1584" s="14"/>
      <c r="FY1584" s="14"/>
      <c r="FZ1584" s="14"/>
      <c r="GA1584" s="14"/>
      <c r="GB1584" s="14"/>
      <c r="GC1584" s="14"/>
      <c r="GD1584" s="14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</row>
    <row r="1585" spans="1:196" s="286" customFormat="1">
      <c r="A1585" s="1"/>
      <c r="B1585" s="2"/>
      <c r="C1585" s="2"/>
      <c r="D1585" s="2"/>
      <c r="E1585" s="5"/>
      <c r="F1585" s="369"/>
      <c r="G1585" s="369"/>
      <c r="I1585" s="5"/>
      <c r="J1585" s="5"/>
      <c r="K1585" s="295"/>
      <c r="L1585" s="5"/>
      <c r="M1585" s="298"/>
      <c r="N1585" s="5"/>
      <c r="O1585" s="298"/>
      <c r="P1585" s="299"/>
      <c r="Q1585" s="5"/>
      <c r="R1585" s="5"/>
      <c r="S1585" s="5"/>
      <c r="T1585" s="5"/>
      <c r="U1585" s="5"/>
      <c r="V1585" s="5"/>
      <c r="W1585" s="5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  <c r="ET1585" s="14"/>
      <c r="EU1585" s="14"/>
      <c r="EV1585" s="14"/>
      <c r="EW1585" s="14"/>
      <c r="EX1585" s="14"/>
      <c r="EY1585" s="14"/>
      <c r="EZ1585" s="14"/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/>
      <c r="FL1585" s="14"/>
      <c r="FM1585" s="14"/>
      <c r="FN1585" s="14"/>
      <c r="FO1585" s="14"/>
      <c r="FP1585" s="14"/>
      <c r="FQ1585" s="14"/>
      <c r="FR1585" s="14"/>
      <c r="FS1585" s="14"/>
      <c r="FT1585" s="14"/>
      <c r="FU1585" s="14"/>
      <c r="FV1585" s="14"/>
      <c r="FW1585" s="14"/>
      <c r="FX1585" s="14"/>
      <c r="FY1585" s="14"/>
      <c r="FZ1585" s="14"/>
      <c r="GA1585" s="14"/>
      <c r="GB1585" s="14"/>
      <c r="GC1585" s="14"/>
      <c r="GD1585" s="14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</row>
    <row r="1586" spans="1:196" s="286" customFormat="1">
      <c r="A1586" s="1"/>
      <c r="B1586" s="2"/>
      <c r="C1586" s="2"/>
      <c r="D1586" s="2"/>
      <c r="E1586" s="5"/>
      <c r="F1586" s="369"/>
      <c r="G1586" s="369"/>
      <c r="I1586" s="5"/>
      <c r="J1586" s="5"/>
      <c r="K1586" s="295"/>
      <c r="L1586" s="5"/>
      <c r="M1586" s="298"/>
      <c r="N1586" s="5"/>
      <c r="O1586" s="298"/>
      <c r="P1586" s="299"/>
      <c r="Q1586" s="5"/>
      <c r="R1586" s="5"/>
      <c r="S1586" s="5"/>
      <c r="T1586" s="5"/>
      <c r="U1586" s="5"/>
      <c r="V1586" s="5"/>
      <c r="W1586" s="5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  <c r="ET1586" s="14"/>
      <c r="EU1586" s="14"/>
      <c r="EV1586" s="14"/>
      <c r="EW1586" s="14"/>
      <c r="EX1586" s="14"/>
      <c r="EY1586" s="14"/>
      <c r="EZ1586" s="14"/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/>
      <c r="FL1586" s="14"/>
      <c r="FM1586" s="14"/>
      <c r="FN1586" s="14"/>
      <c r="FO1586" s="14"/>
      <c r="FP1586" s="14"/>
      <c r="FQ1586" s="14"/>
      <c r="FR1586" s="14"/>
      <c r="FS1586" s="14"/>
      <c r="FT1586" s="14"/>
      <c r="FU1586" s="14"/>
      <c r="FV1586" s="14"/>
      <c r="FW1586" s="14"/>
      <c r="FX1586" s="14"/>
      <c r="FY1586" s="14"/>
      <c r="FZ1586" s="14"/>
      <c r="GA1586" s="14"/>
      <c r="GB1586" s="14"/>
      <c r="GC1586" s="14"/>
      <c r="GD1586" s="14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</row>
    <row r="1587" spans="1:196" s="286" customFormat="1">
      <c r="A1587" s="1"/>
      <c r="B1587" s="2"/>
      <c r="C1587" s="2"/>
      <c r="D1587" s="2"/>
      <c r="E1587" s="5"/>
      <c r="F1587" s="369"/>
      <c r="G1587" s="369"/>
      <c r="I1587" s="5"/>
      <c r="J1587" s="5"/>
      <c r="K1587" s="295"/>
      <c r="L1587" s="5"/>
      <c r="M1587" s="298"/>
      <c r="N1587" s="5"/>
      <c r="O1587" s="298"/>
      <c r="P1587" s="299"/>
      <c r="Q1587" s="5"/>
      <c r="R1587" s="5"/>
      <c r="S1587" s="5"/>
      <c r="T1587" s="5"/>
      <c r="U1587" s="5"/>
      <c r="V1587" s="5"/>
      <c r="W1587" s="5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  <c r="ET1587" s="14"/>
      <c r="EU1587" s="14"/>
      <c r="EV1587" s="14"/>
      <c r="EW1587" s="14"/>
      <c r="EX1587" s="14"/>
      <c r="EY1587" s="14"/>
      <c r="EZ1587" s="14"/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/>
      <c r="FL1587" s="14"/>
      <c r="FM1587" s="14"/>
      <c r="FN1587" s="14"/>
      <c r="FO1587" s="14"/>
      <c r="FP1587" s="14"/>
      <c r="FQ1587" s="14"/>
      <c r="FR1587" s="14"/>
      <c r="FS1587" s="14"/>
      <c r="FT1587" s="14"/>
      <c r="FU1587" s="14"/>
      <c r="FV1587" s="14"/>
      <c r="FW1587" s="14"/>
      <c r="FX1587" s="14"/>
      <c r="FY1587" s="14"/>
      <c r="FZ1587" s="14"/>
      <c r="GA1587" s="14"/>
      <c r="GB1587" s="14"/>
      <c r="GC1587" s="14"/>
      <c r="GD1587" s="14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</row>
    <row r="1588" spans="1:196" s="286" customFormat="1">
      <c r="A1588" s="1"/>
      <c r="B1588" s="2"/>
      <c r="C1588" s="2"/>
      <c r="D1588" s="2"/>
      <c r="E1588" s="5"/>
      <c r="F1588" s="369"/>
      <c r="G1588" s="369"/>
      <c r="I1588" s="5"/>
      <c r="J1588" s="5"/>
      <c r="K1588" s="295"/>
      <c r="L1588" s="5"/>
      <c r="M1588" s="298"/>
      <c r="N1588" s="5"/>
      <c r="O1588" s="298"/>
      <c r="P1588" s="299"/>
      <c r="Q1588" s="5"/>
      <c r="R1588" s="5"/>
      <c r="S1588" s="5"/>
      <c r="T1588" s="5"/>
      <c r="U1588" s="5"/>
      <c r="V1588" s="5"/>
      <c r="W1588" s="5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4"/>
      <c r="EF1588" s="14"/>
      <c r="EG1588" s="14"/>
      <c r="EH1588" s="14"/>
      <c r="EI1588" s="14"/>
      <c r="EJ1588" s="14"/>
      <c r="EK1588" s="14"/>
      <c r="EL1588" s="14"/>
      <c r="EM1588" s="14"/>
      <c r="EN1588" s="14"/>
      <c r="EO1588" s="14"/>
      <c r="EP1588" s="14"/>
      <c r="EQ1588" s="14"/>
      <c r="ER1588" s="14"/>
      <c r="ES1588" s="14"/>
      <c r="ET1588" s="14"/>
      <c r="EU1588" s="14"/>
      <c r="EV1588" s="14"/>
      <c r="EW1588" s="14"/>
      <c r="EX1588" s="14"/>
      <c r="EY1588" s="14"/>
      <c r="EZ1588" s="14"/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/>
      <c r="FL1588" s="14"/>
      <c r="FM1588" s="14"/>
      <c r="FN1588" s="14"/>
      <c r="FO1588" s="14"/>
      <c r="FP1588" s="14"/>
      <c r="FQ1588" s="14"/>
      <c r="FR1588" s="14"/>
      <c r="FS1588" s="14"/>
      <c r="FT1588" s="14"/>
      <c r="FU1588" s="14"/>
      <c r="FV1588" s="14"/>
      <c r="FW1588" s="14"/>
      <c r="FX1588" s="14"/>
      <c r="FY1588" s="14"/>
      <c r="FZ1588" s="14"/>
      <c r="GA1588" s="14"/>
      <c r="GB1588" s="14"/>
      <c r="GC1588" s="14"/>
      <c r="GD1588" s="14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</row>
    <row r="1589" spans="1:196" s="286" customFormat="1">
      <c r="A1589" s="1"/>
      <c r="B1589" s="2"/>
      <c r="C1589" s="2"/>
      <c r="D1589" s="2"/>
      <c r="E1589" s="5"/>
      <c r="F1589" s="369"/>
      <c r="G1589" s="369"/>
      <c r="I1589" s="5"/>
      <c r="J1589" s="5"/>
      <c r="K1589" s="295"/>
      <c r="L1589" s="5"/>
      <c r="M1589" s="298"/>
      <c r="N1589" s="5"/>
      <c r="O1589" s="298"/>
      <c r="P1589" s="299"/>
      <c r="Q1589" s="5"/>
      <c r="R1589" s="5"/>
      <c r="S1589" s="5"/>
      <c r="T1589" s="5"/>
      <c r="U1589" s="5"/>
      <c r="V1589" s="5"/>
      <c r="W1589" s="5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4"/>
      <c r="EF1589" s="14"/>
      <c r="EG1589" s="14"/>
      <c r="EH1589" s="14"/>
      <c r="EI1589" s="14"/>
      <c r="EJ1589" s="14"/>
      <c r="EK1589" s="14"/>
      <c r="EL1589" s="14"/>
      <c r="EM1589" s="14"/>
      <c r="EN1589" s="14"/>
      <c r="EO1589" s="14"/>
      <c r="EP1589" s="14"/>
      <c r="EQ1589" s="14"/>
      <c r="ER1589" s="14"/>
      <c r="ES1589" s="14"/>
      <c r="ET1589" s="14"/>
      <c r="EU1589" s="14"/>
      <c r="EV1589" s="14"/>
      <c r="EW1589" s="14"/>
      <c r="EX1589" s="14"/>
      <c r="EY1589" s="14"/>
      <c r="EZ1589" s="14"/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/>
      <c r="FL1589" s="14"/>
      <c r="FM1589" s="14"/>
      <c r="FN1589" s="14"/>
      <c r="FO1589" s="14"/>
      <c r="FP1589" s="14"/>
      <c r="FQ1589" s="14"/>
      <c r="FR1589" s="14"/>
      <c r="FS1589" s="14"/>
      <c r="FT1589" s="14"/>
      <c r="FU1589" s="14"/>
      <c r="FV1589" s="14"/>
      <c r="FW1589" s="14"/>
      <c r="FX1589" s="14"/>
      <c r="FY1589" s="14"/>
      <c r="FZ1589" s="14"/>
      <c r="GA1589" s="14"/>
      <c r="GB1589" s="14"/>
      <c r="GC1589" s="14"/>
      <c r="GD1589" s="14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</row>
    <row r="1590" spans="1:196" s="286" customFormat="1">
      <c r="A1590" s="1"/>
      <c r="B1590" s="2"/>
      <c r="C1590" s="2"/>
      <c r="D1590" s="2"/>
      <c r="E1590" s="5"/>
      <c r="F1590" s="369"/>
      <c r="G1590" s="369"/>
      <c r="I1590" s="5"/>
      <c r="J1590" s="5"/>
      <c r="K1590" s="295"/>
      <c r="L1590" s="5"/>
      <c r="M1590" s="298"/>
      <c r="N1590" s="5"/>
      <c r="O1590" s="298"/>
      <c r="P1590" s="299"/>
      <c r="Q1590" s="5"/>
      <c r="R1590" s="5"/>
      <c r="S1590" s="5"/>
      <c r="T1590" s="5"/>
      <c r="U1590" s="5"/>
      <c r="V1590" s="5"/>
      <c r="W1590" s="5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4"/>
      <c r="EF1590" s="14"/>
      <c r="EG1590" s="14"/>
      <c r="EH1590" s="14"/>
      <c r="EI1590" s="14"/>
      <c r="EJ1590" s="14"/>
      <c r="EK1590" s="14"/>
      <c r="EL1590" s="14"/>
      <c r="EM1590" s="14"/>
      <c r="EN1590" s="14"/>
      <c r="EO1590" s="14"/>
      <c r="EP1590" s="14"/>
      <c r="EQ1590" s="14"/>
      <c r="ER1590" s="14"/>
      <c r="ES1590" s="14"/>
      <c r="ET1590" s="14"/>
      <c r="EU1590" s="14"/>
      <c r="EV1590" s="14"/>
      <c r="EW1590" s="14"/>
      <c r="EX1590" s="14"/>
      <c r="EY1590" s="14"/>
      <c r="EZ1590" s="14"/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/>
      <c r="FL1590" s="14"/>
      <c r="FM1590" s="14"/>
      <c r="FN1590" s="14"/>
      <c r="FO1590" s="14"/>
      <c r="FP1590" s="14"/>
      <c r="FQ1590" s="14"/>
      <c r="FR1590" s="14"/>
      <c r="FS1590" s="14"/>
      <c r="FT1590" s="14"/>
      <c r="FU1590" s="14"/>
      <c r="FV1590" s="14"/>
      <c r="FW1590" s="14"/>
      <c r="FX1590" s="14"/>
      <c r="FY1590" s="14"/>
      <c r="FZ1590" s="14"/>
      <c r="GA1590" s="14"/>
      <c r="GB1590" s="14"/>
      <c r="GC1590" s="14"/>
      <c r="GD1590" s="14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</row>
    <row r="1591" spans="1:196" s="286" customFormat="1">
      <c r="A1591" s="1"/>
      <c r="B1591" s="2"/>
      <c r="C1591" s="2"/>
      <c r="D1591" s="2"/>
      <c r="E1591" s="5"/>
      <c r="F1591" s="369"/>
      <c r="G1591" s="369"/>
      <c r="I1591" s="5"/>
      <c r="J1591" s="5"/>
      <c r="K1591" s="295"/>
      <c r="L1591" s="5"/>
      <c r="M1591" s="298"/>
      <c r="N1591" s="5"/>
      <c r="O1591" s="298"/>
      <c r="P1591" s="299"/>
      <c r="Q1591" s="5"/>
      <c r="R1591" s="5"/>
      <c r="S1591" s="5"/>
      <c r="T1591" s="5"/>
      <c r="U1591" s="5"/>
      <c r="V1591" s="5"/>
      <c r="W1591" s="5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4"/>
      <c r="EF1591" s="14"/>
      <c r="EG1591" s="14"/>
      <c r="EH1591" s="14"/>
      <c r="EI1591" s="14"/>
      <c r="EJ1591" s="14"/>
      <c r="EK1591" s="14"/>
      <c r="EL1591" s="14"/>
      <c r="EM1591" s="14"/>
      <c r="EN1591" s="14"/>
      <c r="EO1591" s="14"/>
      <c r="EP1591" s="14"/>
      <c r="EQ1591" s="14"/>
      <c r="ER1591" s="14"/>
      <c r="ES1591" s="14"/>
      <c r="ET1591" s="14"/>
      <c r="EU1591" s="14"/>
      <c r="EV1591" s="14"/>
      <c r="EW1591" s="14"/>
      <c r="EX1591" s="14"/>
      <c r="EY1591" s="14"/>
      <c r="EZ1591" s="14"/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/>
      <c r="FL1591" s="14"/>
      <c r="FM1591" s="14"/>
      <c r="FN1591" s="14"/>
      <c r="FO1591" s="14"/>
      <c r="FP1591" s="14"/>
      <c r="FQ1591" s="14"/>
      <c r="FR1591" s="14"/>
      <c r="FS1591" s="14"/>
      <c r="FT1591" s="14"/>
      <c r="FU1591" s="14"/>
      <c r="FV1591" s="14"/>
      <c r="FW1591" s="14"/>
      <c r="FX1591" s="14"/>
      <c r="FY1591" s="14"/>
      <c r="FZ1591" s="14"/>
      <c r="GA1591" s="14"/>
      <c r="GB1591" s="14"/>
      <c r="GC1591" s="14"/>
      <c r="GD1591" s="14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</row>
    <row r="1592" spans="1:196" s="286" customFormat="1">
      <c r="A1592" s="1"/>
      <c r="B1592" s="2"/>
      <c r="C1592" s="2"/>
      <c r="D1592" s="2"/>
      <c r="E1592" s="5"/>
      <c r="F1592" s="369"/>
      <c r="G1592" s="369"/>
      <c r="I1592" s="5"/>
      <c r="J1592" s="5"/>
      <c r="K1592" s="295"/>
      <c r="L1592" s="5"/>
      <c r="M1592" s="298"/>
      <c r="N1592" s="5"/>
      <c r="O1592" s="298"/>
      <c r="P1592" s="299"/>
      <c r="Q1592" s="5"/>
      <c r="R1592" s="5"/>
      <c r="S1592" s="5"/>
      <c r="T1592" s="5"/>
      <c r="U1592" s="5"/>
      <c r="V1592" s="5"/>
      <c r="W1592" s="5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  <c r="ET1592" s="14"/>
      <c r="EU1592" s="14"/>
      <c r="EV1592" s="14"/>
      <c r="EW1592" s="14"/>
      <c r="EX1592" s="14"/>
      <c r="EY1592" s="14"/>
      <c r="EZ1592" s="14"/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/>
      <c r="FL1592" s="14"/>
      <c r="FM1592" s="14"/>
      <c r="FN1592" s="14"/>
      <c r="FO1592" s="14"/>
      <c r="FP1592" s="14"/>
      <c r="FQ1592" s="14"/>
      <c r="FR1592" s="14"/>
      <c r="FS1592" s="14"/>
      <c r="FT1592" s="14"/>
      <c r="FU1592" s="14"/>
      <c r="FV1592" s="14"/>
      <c r="FW1592" s="14"/>
      <c r="FX1592" s="14"/>
      <c r="FY1592" s="14"/>
      <c r="FZ1592" s="14"/>
      <c r="GA1592" s="14"/>
      <c r="GB1592" s="14"/>
      <c r="GC1592" s="14"/>
      <c r="GD1592" s="14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</row>
    <row r="1593" spans="1:196" s="286" customFormat="1">
      <c r="A1593" s="1"/>
      <c r="B1593" s="2"/>
      <c r="C1593" s="2"/>
      <c r="D1593" s="2"/>
      <c r="E1593" s="5"/>
      <c r="F1593" s="369"/>
      <c r="G1593" s="369"/>
      <c r="I1593" s="5"/>
      <c r="J1593" s="5"/>
      <c r="K1593" s="295"/>
      <c r="L1593" s="5"/>
      <c r="M1593" s="298"/>
      <c r="N1593" s="5"/>
      <c r="O1593" s="298"/>
      <c r="P1593" s="299"/>
      <c r="Q1593" s="5"/>
      <c r="R1593" s="5"/>
      <c r="S1593" s="5"/>
      <c r="T1593" s="5"/>
      <c r="U1593" s="5"/>
      <c r="V1593" s="5"/>
      <c r="W1593" s="5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  <c r="ET1593" s="14"/>
      <c r="EU1593" s="14"/>
      <c r="EV1593" s="14"/>
      <c r="EW1593" s="14"/>
      <c r="EX1593" s="14"/>
      <c r="EY1593" s="14"/>
      <c r="EZ1593" s="14"/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/>
      <c r="FL1593" s="14"/>
      <c r="FM1593" s="14"/>
      <c r="FN1593" s="14"/>
      <c r="FO1593" s="14"/>
      <c r="FP1593" s="14"/>
      <c r="FQ1593" s="14"/>
      <c r="FR1593" s="14"/>
      <c r="FS1593" s="14"/>
      <c r="FT1593" s="14"/>
      <c r="FU1593" s="14"/>
      <c r="FV1593" s="14"/>
      <c r="FW1593" s="14"/>
      <c r="FX1593" s="14"/>
      <c r="FY1593" s="14"/>
      <c r="FZ1593" s="14"/>
      <c r="GA1593" s="14"/>
      <c r="GB1593" s="14"/>
      <c r="GC1593" s="14"/>
      <c r="GD1593" s="14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</row>
    <row r="1594" spans="1:196" s="286" customFormat="1">
      <c r="A1594" s="1"/>
      <c r="B1594" s="2"/>
      <c r="C1594" s="2"/>
      <c r="D1594" s="2"/>
      <c r="E1594" s="5"/>
      <c r="F1594" s="369"/>
      <c r="G1594" s="369"/>
      <c r="I1594" s="5"/>
      <c r="J1594" s="5"/>
      <c r="K1594" s="295"/>
      <c r="L1594" s="5"/>
      <c r="M1594" s="298"/>
      <c r="N1594" s="5"/>
      <c r="O1594" s="298"/>
      <c r="P1594" s="299"/>
      <c r="Q1594" s="5"/>
      <c r="R1594" s="5"/>
      <c r="S1594" s="5"/>
      <c r="T1594" s="5"/>
      <c r="U1594" s="5"/>
      <c r="V1594" s="5"/>
      <c r="W1594" s="5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  <c r="ET1594" s="14"/>
      <c r="EU1594" s="14"/>
      <c r="EV1594" s="14"/>
      <c r="EW1594" s="14"/>
      <c r="EX1594" s="14"/>
      <c r="EY1594" s="14"/>
      <c r="EZ1594" s="14"/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/>
      <c r="FL1594" s="14"/>
      <c r="FM1594" s="14"/>
      <c r="FN1594" s="14"/>
      <c r="FO1594" s="14"/>
      <c r="FP1594" s="14"/>
      <c r="FQ1594" s="14"/>
      <c r="FR1594" s="14"/>
      <c r="FS1594" s="14"/>
      <c r="FT1594" s="14"/>
      <c r="FU1594" s="14"/>
      <c r="FV1594" s="14"/>
      <c r="FW1594" s="14"/>
      <c r="FX1594" s="14"/>
      <c r="FY1594" s="14"/>
      <c r="FZ1594" s="14"/>
      <c r="GA1594" s="14"/>
      <c r="GB1594" s="14"/>
      <c r="GC1594" s="14"/>
      <c r="GD1594" s="14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</row>
    <row r="1595" spans="1:196" s="286" customFormat="1">
      <c r="A1595" s="1"/>
      <c r="B1595" s="2"/>
      <c r="C1595" s="2"/>
      <c r="D1595" s="2"/>
      <c r="E1595" s="5"/>
      <c r="F1595" s="369"/>
      <c r="G1595" s="369"/>
      <c r="I1595" s="5"/>
      <c r="J1595" s="5"/>
      <c r="K1595" s="295"/>
      <c r="L1595" s="5"/>
      <c r="M1595" s="298"/>
      <c r="N1595" s="5"/>
      <c r="O1595" s="298"/>
      <c r="P1595" s="299"/>
      <c r="Q1595" s="5"/>
      <c r="R1595" s="5"/>
      <c r="S1595" s="5"/>
      <c r="T1595" s="5"/>
      <c r="U1595" s="5"/>
      <c r="V1595" s="5"/>
      <c r="W1595" s="5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  <c r="ET1595" s="14"/>
      <c r="EU1595" s="14"/>
      <c r="EV1595" s="14"/>
      <c r="EW1595" s="14"/>
      <c r="EX1595" s="14"/>
      <c r="EY1595" s="14"/>
      <c r="EZ1595" s="14"/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/>
      <c r="FL1595" s="14"/>
      <c r="FM1595" s="14"/>
      <c r="FN1595" s="14"/>
      <c r="FO1595" s="14"/>
      <c r="FP1595" s="14"/>
      <c r="FQ1595" s="14"/>
      <c r="FR1595" s="14"/>
      <c r="FS1595" s="14"/>
      <c r="FT1595" s="14"/>
      <c r="FU1595" s="14"/>
      <c r="FV1595" s="14"/>
      <c r="FW1595" s="14"/>
      <c r="FX1595" s="14"/>
      <c r="FY1595" s="14"/>
      <c r="FZ1595" s="14"/>
      <c r="GA1595" s="14"/>
      <c r="GB1595" s="14"/>
      <c r="GC1595" s="14"/>
      <c r="GD1595" s="14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</row>
    <row r="1596" spans="1:196" s="286" customFormat="1">
      <c r="A1596" s="1"/>
      <c r="B1596" s="2"/>
      <c r="C1596" s="2"/>
      <c r="D1596" s="2"/>
      <c r="E1596" s="5"/>
      <c r="F1596" s="369"/>
      <c r="G1596" s="369"/>
      <c r="I1596" s="5"/>
      <c r="J1596" s="5"/>
      <c r="K1596" s="295"/>
      <c r="L1596" s="5"/>
      <c r="M1596" s="298"/>
      <c r="N1596" s="5"/>
      <c r="O1596" s="298"/>
      <c r="P1596" s="299"/>
      <c r="Q1596" s="5"/>
      <c r="R1596" s="5"/>
      <c r="S1596" s="5"/>
      <c r="T1596" s="5"/>
      <c r="U1596" s="5"/>
      <c r="V1596" s="5"/>
      <c r="W1596" s="5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  <c r="ET1596" s="14"/>
      <c r="EU1596" s="14"/>
      <c r="EV1596" s="14"/>
      <c r="EW1596" s="14"/>
      <c r="EX1596" s="14"/>
      <c r="EY1596" s="14"/>
      <c r="EZ1596" s="14"/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/>
      <c r="FL1596" s="14"/>
      <c r="FM1596" s="14"/>
      <c r="FN1596" s="14"/>
      <c r="FO1596" s="14"/>
      <c r="FP1596" s="14"/>
      <c r="FQ1596" s="14"/>
      <c r="FR1596" s="14"/>
      <c r="FS1596" s="14"/>
      <c r="FT1596" s="14"/>
      <c r="FU1596" s="14"/>
      <c r="FV1596" s="14"/>
      <c r="FW1596" s="14"/>
      <c r="FX1596" s="14"/>
      <c r="FY1596" s="14"/>
      <c r="FZ1596" s="14"/>
      <c r="GA1596" s="14"/>
      <c r="GB1596" s="14"/>
      <c r="GC1596" s="14"/>
      <c r="GD1596" s="14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</row>
    <row r="1597" spans="1:196" s="286" customFormat="1">
      <c r="A1597" s="1"/>
      <c r="B1597" s="2"/>
      <c r="C1597" s="2"/>
      <c r="D1597" s="2"/>
      <c r="E1597" s="5"/>
      <c r="F1597" s="369"/>
      <c r="G1597" s="369"/>
      <c r="I1597" s="5"/>
      <c r="J1597" s="5"/>
      <c r="K1597" s="295"/>
      <c r="L1597" s="5"/>
      <c r="M1597" s="298"/>
      <c r="N1597" s="5"/>
      <c r="O1597" s="298"/>
      <c r="P1597" s="299"/>
      <c r="Q1597" s="5"/>
      <c r="R1597" s="5"/>
      <c r="S1597" s="5"/>
      <c r="T1597" s="5"/>
      <c r="U1597" s="5"/>
      <c r="V1597" s="5"/>
      <c r="W1597" s="5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  <c r="ET1597" s="14"/>
      <c r="EU1597" s="14"/>
      <c r="EV1597" s="14"/>
      <c r="EW1597" s="14"/>
      <c r="EX1597" s="14"/>
      <c r="EY1597" s="14"/>
      <c r="EZ1597" s="14"/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/>
      <c r="FL1597" s="14"/>
      <c r="FM1597" s="14"/>
      <c r="FN1597" s="14"/>
      <c r="FO1597" s="14"/>
      <c r="FP1597" s="14"/>
      <c r="FQ1597" s="14"/>
      <c r="FR1597" s="14"/>
      <c r="FS1597" s="14"/>
      <c r="FT1597" s="14"/>
      <c r="FU1597" s="14"/>
      <c r="FV1597" s="14"/>
      <c r="FW1597" s="14"/>
      <c r="FX1597" s="14"/>
      <c r="FY1597" s="14"/>
      <c r="FZ1597" s="14"/>
      <c r="GA1597" s="14"/>
      <c r="GB1597" s="14"/>
      <c r="GC1597" s="14"/>
      <c r="GD1597" s="14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</row>
    <row r="1598" spans="1:196" s="286" customFormat="1">
      <c r="A1598" s="1"/>
      <c r="B1598" s="2"/>
      <c r="C1598" s="2"/>
      <c r="D1598" s="2"/>
      <c r="E1598" s="5"/>
      <c r="F1598" s="369"/>
      <c r="G1598" s="369"/>
      <c r="I1598" s="5"/>
      <c r="J1598" s="5"/>
      <c r="K1598" s="295"/>
      <c r="L1598" s="5"/>
      <c r="M1598" s="298"/>
      <c r="N1598" s="5"/>
      <c r="O1598" s="298"/>
      <c r="P1598" s="299"/>
      <c r="Q1598" s="5"/>
      <c r="R1598" s="5"/>
      <c r="S1598" s="5"/>
      <c r="T1598" s="5"/>
      <c r="U1598" s="5"/>
      <c r="V1598" s="5"/>
      <c r="W1598" s="5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  <c r="ET1598" s="14"/>
      <c r="EU1598" s="14"/>
      <c r="EV1598" s="14"/>
      <c r="EW1598" s="14"/>
      <c r="EX1598" s="14"/>
      <c r="EY1598" s="14"/>
      <c r="EZ1598" s="14"/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/>
      <c r="FL1598" s="14"/>
      <c r="FM1598" s="14"/>
      <c r="FN1598" s="14"/>
      <c r="FO1598" s="14"/>
      <c r="FP1598" s="14"/>
      <c r="FQ1598" s="14"/>
      <c r="FR1598" s="14"/>
      <c r="FS1598" s="14"/>
      <c r="FT1598" s="14"/>
      <c r="FU1598" s="14"/>
      <c r="FV1598" s="14"/>
      <c r="FW1598" s="14"/>
      <c r="FX1598" s="14"/>
      <c r="FY1598" s="14"/>
      <c r="FZ1598" s="14"/>
      <c r="GA1598" s="14"/>
      <c r="GB1598" s="14"/>
      <c r="GC1598" s="14"/>
      <c r="GD1598" s="14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</row>
    <row r="1599" spans="1:196" s="286" customFormat="1">
      <c r="A1599" s="1"/>
      <c r="B1599" s="2"/>
      <c r="C1599" s="2"/>
      <c r="D1599" s="2"/>
      <c r="E1599" s="5"/>
      <c r="F1599" s="369"/>
      <c r="G1599" s="369"/>
      <c r="I1599" s="5"/>
      <c r="J1599" s="5"/>
      <c r="K1599" s="295"/>
      <c r="L1599" s="5"/>
      <c r="M1599" s="298"/>
      <c r="N1599" s="5"/>
      <c r="O1599" s="298"/>
      <c r="P1599" s="299"/>
      <c r="Q1599" s="5"/>
      <c r="R1599" s="5"/>
      <c r="S1599" s="5"/>
      <c r="T1599" s="5"/>
      <c r="U1599" s="5"/>
      <c r="V1599" s="5"/>
      <c r="W1599" s="5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  <c r="ET1599" s="14"/>
      <c r="EU1599" s="14"/>
      <c r="EV1599" s="14"/>
      <c r="EW1599" s="14"/>
      <c r="EX1599" s="14"/>
      <c r="EY1599" s="14"/>
      <c r="EZ1599" s="14"/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/>
      <c r="FL1599" s="14"/>
      <c r="FM1599" s="14"/>
      <c r="FN1599" s="14"/>
      <c r="FO1599" s="14"/>
      <c r="FP1599" s="14"/>
      <c r="FQ1599" s="14"/>
      <c r="FR1599" s="14"/>
      <c r="FS1599" s="14"/>
      <c r="FT1599" s="14"/>
      <c r="FU1599" s="14"/>
      <c r="FV1599" s="14"/>
      <c r="FW1599" s="14"/>
      <c r="FX1599" s="14"/>
      <c r="FY1599" s="14"/>
      <c r="FZ1599" s="14"/>
      <c r="GA1599" s="14"/>
      <c r="GB1599" s="14"/>
      <c r="GC1599" s="14"/>
      <c r="GD1599" s="14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</row>
    <row r="1600" spans="1:196" s="286" customFormat="1">
      <c r="A1600" s="1"/>
      <c r="B1600" s="2"/>
      <c r="C1600" s="2"/>
      <c r="D1600" s="2"/>
      <c r="E1600" s="5"/>
      <c r="F1600" s="369"/>
      <c r="G1600" s="369"/>
      <c r="I1600" s="5"/>
      <c r="J1600" s="5"/>
      <c r="K1600" s="295"/>
      <c r="L1600" s="5"/>
      <c r="M1600" s="298"/>
      <c r="N1600" s="5"/>
      <c r="O1600" s="298"/>
      <c r="P1600" s="299"/>
      <c r="Q1600" s="5"/>
      <c r="R1600" s="5"/>
      <c r="S1600" s="5"/>
      <c r="T1600" s="5"/>
      <c r="U1600" s="5"/>
      <c r="V1600" s="5"/>
      <c r="W1600" s="5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  <c r="ET1600" s="14"/>
      <c r="EU1600" s="14"/>
      <c r="EV1600" s="14"/>
      <c r="EW1600" s="14"/>
      <c r="EX1600" s="14"/>
      <c r="EY1600" s="14"/>
      <c r="EZ1600" s="14"/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/>
      <c r="FL1600" s="14"/>
      <c r="FM1600" s="14"/>
      <c r="FN1600" s="14"/>
      <c r="FO1600" s="14"/>
      <c r="FP1600" s="14"/>
      <c r="FQ1600" s="14"/>
      <c r="FR1600" s="14"/>
      <c r="FS1600" s="14"/>
      <c r="FT1600" s="14"/>
      <c r="FU1600" s="14"/>
      <c r="FV1600" s="14"/>
      <c r="FW1600" s="14"/>
      <c r="FX1600" s="14"/>
      <c r="FY1600" s="14"/>
      <c r="FZ1600" s="14"/>
      <c r="GA1600" s="14"/>
      <c r="GB1600" s="14"/>
      <c r="GC1600" s="14"/>
      <c r="GD1600" s="14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</row>
    <row r="1601" spans="1:196" s="286" customFormat="1">
      <c r="A1601" s="1"/>
      <c r="B1601" s="2"/>
      <c r="C1601" s="2"/>
      <c r="D1601" s="2"/>
      <c r="E1601" s="5"/>
      <c r="F1601" s="369"/>
      <c r="G1601" s="369"/>
      <c r="I1601" s="5"/>
      <c r="J1601" s="5"/>
      <c r="K1601" s="295"/>
      <c r="L1601" s="5"/>
      <c r="M1601" s="298"/>
      <c r="N1601" s="5"/>
      <c r="O1601" s="298"/>
      <c r="P1601" s="299"/>
      <c r="Q1601" s="5"/>
      <c r="R1601" s="5"/>
      <c r="S1601" s="5"/>
      <c r="T1601" s="5"/>
      <c r="U1601" s="5"/>
      <c r="V1601" s="5"/>
      <c r="W1601" s="5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  <c r="ET1601" s="14"/>
      <c r="EU1601" s="14"/>
      <c r="EV1601" s="14"/>
      <c r="EW1601" s="14"/>
      <c r="EX1601" s="14"/>
      <c r="EY1601" s="14"/>
      <c r="EZ1601" s="14"/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/>
      <c r="FL1601" s="14"/>
      <c r="FM1601" s="14"/>
      <c r="FN1601" s="14"/>
      <c r="FO1601" s="14"/>
      <c r="FP1601" s="14"/>
      <c r="FQ1601" s="14"/>
      <c r="FR1601" s="14"/>
      <c r="FS1601" s="14"/>
      <c r="FT1601" s="14"/>
      <c r="FU1601" s="14"/>
      <c r="FV1601" s="14"/>
      <c r="FW1601" s="14"/>
      <c r="FX1601" s="14"/>
      <c r="FY1601" s="14"/>
      <c r="FZ1601" s="14"/>
      <c r="GA1601" s="14"/>
      <c r="GB1601" s="14"/>
      <c r="GC1601" s="14"/>
      <c r="GD1601" s="14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</row>
    <row r="1602" spans="1:196" s="286" customFormat="1">
      <c r="A1602" s="1"/>
      <c r="B1602" s="2"/>
      <c r="C1602" s="2"/>
      <c r="D1602" s="2"/>
      <c r="E1602" s="5"/>
      <c r="F1602" s="369"/>
      <c r="G1602" s="369"/>
      <c r="I1602" s="5"/>
      <c r="J1602" s="5"/>
      <c r="K1602" s="295"/>
      <c r="L1602" s="5"/>
      <c r="M1602" s="298"/>
      <c r="N1602" s="5"/>
      <c r="O1602" s="298"/>
      <c r="P1602" s="299"/>
      <c r="Q1602" s="5"/>
      <c r="R1602" s="5"/>
      <c r="S1602" s="5"/>
      <c r="T1602" s="5"/>
      <c r="U1602" s="5"/>
      <c r="V1602" s="5"/>
      <c r="W1602" s="5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  <c r="ET1602" s="14"/>
      <c r="EU1602" s="14"/>
      <c r="EV1602" s="14"/>
      <c r="EW1602" s="14"/>
      <c r="EX1602" s="14"/>
      <c r="EY1602" s="14"/>
      <c r="EZ1602" s="14"/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/>
      <c r="FL1602" s="14"/>
      <c r="FM1602" s="14"/>
      <c r="FN1602" s="14"/>
      <c r="FO1602" s="14"/>
      <c r="FP1602" s="14"/>
      <c r="FQ1602" s="14"/>
      <c r="FR1602" s="14"/>
      <c r="FS1602" s="14"/>
      <c r="FT1602" s="14"/>
      <c r="FU1602" s="14"/>
      <c r="FV1602" s="14"/>
      <c r="FW1602" s="14"/>
      <c r="FX1602" s="14"/>
      <c r="FY1602" s="14"/>
      <c r="FZ1602" s="14"/>
      <c r="GA1602" s="14"/>
      <c r="GB1602" s="14"/>
      <c r="GC1602" s="14"/>
      <c r="GD1602" s="14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</row>
    <row r="1603" spans="1:196" s="286" customFormat="1">
      <c r="A1603" s="1"/>
      <c r="B1603" s="2"/>
      <c r="C1603" s="2"/>
      <c r="D1603" s="2"/>
      <c r="E1603" s="5"/>
      <c r="F1603" s="369"/>
      <c r="G1603" s="369"/>
      <c r="I1603" s="5"/>
      <c r="J1603" s="5"/>
      <c r="K1603" s="295"/>
      <c r="L1603" s="5"/>
      <c r="M1603" s="298"/>
      <c r="N1603" s="5"/>
      <c r="O1603" s="298"/>
      <c r="P1603" s="299"/>
      <c r="Q1603" s="5"/>
      <c r="R1603" s="5"/>
      <c r="S1603" s="5"/>
      <c r="T1603" s="5"/>
      <c r="U1603" s="5"/>
      <c r="V1603" s="5"/>
      <c r="W1603" s="5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  <c r="FS1603" s="14"/>
      <c r="FT1603" s="14"/>
      <c r="FU1603" s="14"/>
      <c r="FV1603" s="14"/>
      <c r="FW1603" s="14"/>
      <c r="FX1603" s="14"/>
      <c r="FY1603" s="14"/>
      <c r="FZ1603" s="14"/>
      <c r="GA1603" s="14"/>
      <c r="GB1603" s="14"/>
      <c r="GC1603" s="14"/>
      <c r="GD1603" s="14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</row>
    <row r="1604" spans="1:196" s="286" customFormat="1">
      <c r="A1604" s="1"/>
      <c r="B1604" s="2"/>
      <c r="C1604" s="2"/>
      <c r="D1604" s="2"/>
      <c r="E1604" s="5"/>
      <c r="F1604" s="369"/>
      <c r="G1604" s="369"/>
      <c r="I1604" s="5"/>
      <c r="J1604" s="5"/>
      <c r="K1604" s="295"/>
      <c r="L1604" s="5"/>
      <c r="M1604" s="298"/>
      <c r="N1604" s="5"/>
      <c r="O1604" s="298"/>
      <c r="P1604" s="299"/>
      <c r="Q1604" s="5"/>
      <c r="R1604" s="5"/>
      <c r="S1604" s="5"/>
      <c r="T1604" s="5"/>
      <c r="U1604" s="5"/>
      <c r="V1604" s="5"/>
      <c r="W1604" s="5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  <c r="FS1604" s="14"/>
      <c r="FT1604" s="14"/>
      <c r="FU1604" s="14"/>
      <c r="FV1604" s="14"/>
      <c r="FW1604" s="14"/>
      <c r="FX1604" s="14"/>
      <c r="FY1604" s="14"/>
      <c r="FZ1604" s="14"/>
      <c r="GA1604" s="14"/>
      <c r="GB1604" s="14"/>
      <c r="GC1604" s="14"/>
      <c r="GD1604" s="14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</row>
    <row r="1605" spans="1:196" s="286" customFormat="1">
      <c r="A1605" s="1"/>
      <c r="B1605" s="2"/>
      <c r="C1605" s="2"/>
      <c r="D1605" s="2"/>
      <c r="E1605" s="5"/>
      <c r="F1605" s="369"/>
      <c r="G1605" s="369"/>
      <c r="I1605" s="5"/>
      <c r="J1605" s="5"/>
      <c r="K1605" s="295"/>
      <c r="L1605" s="5"/>
      <c r="M1605" s="298"/>
      <c r="N1605" s="5"/>
      <c r="O1605" s="298"/>
      <c r="P1605" s="299"/>
      <c r="Q1605" s="5"/>
      <c r="R1605" s="5"/>
      <c r="S1605" s="5"/>
      <c r="T1605" s="5"/>
      <c r="U1605" s="5"/>
      <c r="V1605" s="5"/>
      <c r="W1605" s="5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  <c r="FS1605" s="14"/>
      <c r="FT1605" s="14"/>
      <c r="FU1605" s="14"/>
      <c r="FV1605" s="14"/>
      <c r="FW1605" s="14"/>
      <c r="FX1605" s="14"/>
      <c r="FY1605" s="14"/>
      <c r="FZ1605" s="14"/>
      <c r="GA1605" s="14"/>
      <c r="GB1605" s="14"/>
      <c r="GC1605" s="14"/>
      <c r="GD1605" s="14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</row>
    <row r="1606" spans="1:196" s="286" customFormat="1">
      <c r="A1606" s="1"/>
      <c r="B1606" s="2"/>
      <c r="C1606" s="2"/>
      <c r="D1606" s="2"/>
      <c r="E1606" s="5"/>
      <c r="F1606" s="369"/>
      <c r="G1606" s="369"/>
      <c r="I1606" s="5"/>
      <c r="J1606" s="5"/>
      <c r="K1606" s="295"/>
      <c r="L1606" s="5"/>
      <c r="M1606" s="298"/>
      <c r="N1606" s="5"/>
      <c r="O1606" s="298"/>
      <c r="P1606" s="299"/>
      <c r="Q1606" s="5"/>
      <c r="R1606" s="5"/>
      <c r="S1606" s="5"/>
      <c r="T1606" s="5"/>
      <c r="U1606" s="5"/>
      <c r="V1606" s="5"/>
      <c r="W1606" s="5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  <c r="FS1606" s="14"/>
      <c r="FT1606" s="14"/>
      <c r="FU1606" s="14"/>
      <c r="FV1606" s="14"/>
      <c r="FW1606" s="14"/>
      <c r="FX1606" s="14"/>
      <c r="FY1606" s="14"/>
      <c r="FZ1606" s="14"/>
      <c r="GA1606" s="14"/>
      <c r="GB1606" s="14"/>
      <c r="GC1606" s="14"/>
      <c r="GD1606" s="14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</row>
    <row r="1607" spans="1:196" s="286" customFormat="1">
      <c r="A1607" s="1"/>
      <c r="B1607" s="2"/>
      <c r="C1607" s="2"/>
      <c r="D1607" s="2"/>
      <c r="E1607" s="5"/>
      <c r="F1607" s="369"/>
      <c r="G1607" s="369"/>
      <c r="I1607" s="5"/>
      <c r="J1607" s="5"/>
      <c r="K1607" s="295"/>
      <c r="L1607" s="5"/>
      <c r="M1607" s="298"/>
      <c r="N1607" s="5"/>
      <c r="O1607" s="298"/>
      <c r="P1607" s="299"/>
      <c r="Q1607" s="5"/>
      <c r="R1607" s="5"/>
      <c r="S1607" s="5"/>
      <c r="T1607" s="5"/>
      <c r="U1607" s="5"/>
      <c r="V1607" s="5"/>
      <c r="W1607" s="5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  <c r="FS1607" s="14"/>
      <c r="FT1607" s="14"/>
      <c r="FU1607" s="14"/>
      <c r="FV1607" s="14"/>
      <c r="FW1607" s="14"/>
      <c r="FX1607" s="14"/>
      <c r="FY1607" s="14"/>
      <c r="FZ1607" s="14"/>
      <c r="GA1607" s="14"/>
      <c r="GB1607" s="14"/>
      <c r="GC1607" s="14"/>
      <c r="GD1607" s="14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</row>
    <row r="1608" spans="1:196" s="286" customFormat="1">
      <c r="A1608" s="1"/>
      <c r="B1608" s="2"/>
      <c r="C1608" s="2"/>
      <c r="D1608" s="2"/>
      <c r="E1608" s="5"/>
      <c r="F1608" s="369"/>
      <c r="G1608" s="369"/>
      <c r="I1608" s="5"/>
      <c r="J1608" s="5"/>
      <c r="K1608" s="295"/>
      <c r="L1608" s="5"/>
      <c r="M1608" s="298"/>
      <c r="N1608" s="5"/>
      <c r="O1608" s="298"/>
      <c r="P1608" s="299"/>
      <c r="Q1608" s="5"/>
      <c r="R1608" s="5"/>
      <c r="S1608" s="5"/>
      <c r="T1608" s="5"/>
      <c r="U1608" s="5"/>
      <c r="V1608" s="5"/>
      <c r="W1608" s="5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  <c r="FS1608" s="14"/>
      <c r="FT1608" s="14"/>
      <c r="FU1608" s="14"/>
      <c r="FV1608" s="14"/>
      <c r="FW1608" s="14"/>
      <c r="FX1608" s="14"/>
      <c r="FY1608" s="14"/>
      <c r="FZ1608" s="14"/>
      <c r="GA1608" s="14"/>
      <c r="GB1608" s="14"/>
      <c r="GC1608" s="14"/>
      <c r="GD1608" s="14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</row>
    <row r="1609" spans="1:196" s="286" customFormat="1">
      <c r="A1609" s="1"/>
      <c r="B1609" s="2"/>
      <c r="C1609" s="2"/>
      <c r="D1609" s="2"/>
      <c r="E1609" s="5"/>
      <c r="F1609" s="369"/>
      <c r="G1609" s="369"/>
      <c r="I1609" s="5"/>
      <c r="J1609" s="5"/>
      <c r="K1609" s="295"/>
      <c r="L1609" s="5"/>
      <c r="M1609" s="298"/>
      <c r="N1609" s="5"/>
      <c r="O1609" s="298"/>
      <c r="P1609" s="299"/>
      <c r="Q1609" s="5"/>
      <c r="R1609" s="5"/>
      <c r="S1609" s="5"/>
      <c r="T1609" s="5"/>
      <c r="U1609" s="5"/>
      <c r="V1609" s="5"/>
      <c r="W1609" s="5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  <c r="FS1609" s="14"/>
      <c r="FT1609" s="14"/>
      <c r="FU1609" s="14"/>
      <c r="FV1609" s="14"/>
      <c r="FW1609" s="14"/>
      <c r="FX1609" s="14"/>
      <c r="FY1609" s="14"/>
      <c r="FZ1609" s="14"/>
      <c r="GA1609" s="14"/>
      <c r="GB1609" s="14"/>
      <c r="GC1609" s="14"/>
      <c r="GD1609" s="14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</row>
    <row r="1610" spans="1:196" s="286" customFormat="1">
      <c r="A1610" s="1"/>
      <c r="B1610" s="2"/>
      <c r="C1610" s="2"/>
      <c r="D1610" s="2"/>
      <c r="E1610" s="5"/>
      <c r="F1610" s="369"/>
      <c r="G1610" s="369"/>
      <c r="I1610" s="5"/>
      <c r="J1610" s="5"/>
      <c r="K1610" s="295"/>
      <c r="L1610" s="5"/>
      <c r="M1610" s="298"/>
      <c r="N1610" s="5"/>
      <c r="O1610" s="298"/>
      <c r="P1610" s="299"/>
      <c r="Q1610" s="5"/>
      <c r="R1610" s="5"/>
      <c r="S1610" s="5"/>
      <c r="T1610" s="5"/>
      <c r="U1610" s="5"/>
      <c r="V1610" s="5"/>
      <c r="W1610" s="5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  <c r="FS1610" s="14"/>
      <c r="FT1610" s="14"/>
      <c r="FU1610" s="14"/>
      <c r="FV1610" s="14"/>
      <c r="FW1610" s="14"/>
      <c r="FX1610" s="14"/>
      <c r="FY1610" s="14"/>
      <c r="FZ1610" s="14"/>
      <c r="GA1610" s="14"/>
      <c r="GB1610" s="14"/>
      <c r="GC1610" s="14"/>
      <c r="GD1610" s="14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</row>
    <row r="1611" spans="1:196" s="286" customFormat="1">
      <c r="A1611" s="1"/>
      <c r="B1611" s="2"/>
      <c r="C1611" s="2"/>
      <c r="D1611" s="2"/>
      <c r="E1611" s="5"/>
      <c r="F1611" s="369"/>
      <c r="G1611" s="369"/>
      <c r="I1611" s="5"/>
      <c r="J1611" s="5"/>
      <c r="K1611" s="295"/>
      <c r="L1611" s="5"/>
      <c r="M1611" s="298"/>
      <c r="N1611" s="5"/>
      <c r="O1611" s="298"/>
      <c r="P1611" s="299"/>
      <c r="Q1611" s="5"/>
      <c r="R1611" s="5"/>
      <c r="S1611" s="5"/>
      <c r="T1611" s="5"/>
      <c r="U1611" s="5"/>
      <c r="V1611" s="5"/>
      <c r="W1611" s="5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  <c r="FS1611" s="14"/>
      <c r="FT1611" s="14"/>
      <c r="FU1611" s="14"/>
      <c r="FV1611" s="14"/>
      <c r="FW1611" s="14"/>
      <c r="FX1611" s="14"/>
      <c r="FY1611" s="14"/>
      <c r="FZ1611" s="14"/>
      <c r="GA1611" s="14"/>
      <c r="GB1611" s="14"/>
      <c r="GC1611" s="14"/>
      <c r="GD1611" s="14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</row>
    <row r="1612" spans="1:196" s="286" customFormat="1">
      <c r="A1612" s="1"/>
      <c r="B1612" s="2"/>
      <c r="C1612" s="2"/>
      <c r="D1612" s="2"/>
      <c r="E1612" s="5"/>
      <c r="F1612" s="369"/>
      <c r="G1612" s="369"/>
      <c r="I1612" s="5"/>
      <c r="J1612" s="5"/>
      <c r="K1612" s="295"/>
      <c r="L1612" s="5"/>
      <c r="M1612" s="298"/>
      <c r="N1612" s="5"/>
      <c r="O1612" s="298"/>
      <c r="P1612" s="299"/>
      <c r="Q1612" s="5"/>
      <c r="R1612" s="5"/>
      <c r="S1612" s="5"/>
      <c r="T1612" s="5"/>
      <c r="U1612" s="5"/>
      <c r="V1612" s="5"/>
      <c r="W1612" s="5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  <c r="FS1612" s="14"/>
      <c r="FT1612" s="14"/>
      <c r="FU1612" s="14"/>
      <c r="FV1612" s="14"/>
      <c r="FW1612" s="14"/>
      <c r="FX1612" s="14"/>
      <c r="FY1612" s="14"/>
      <c r="FZ1612" s="14"/>
      <c r="GA1612" s="14"/>
      <c r="GB1612" s="14"/>
      <c r="GC1612" s="14"/>
      <c r="GD1612" s="14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</row>
    <row r="1613" spans="1:196" s="286" customFormat="1">
      <c r="A1613" s="1"/>
      <c r="B1613" s="2"/>
      <c r="C1613" s="2"/>
      <c r="D1613" s="2"/>
      <c r="E1613" s="5"/>
      <c r="F1613" s="369"/>
      <c r="G1613" s="369"/>
      <c r="I1613" s="5"/>
      <c r="J1613" s="5"/>
      <c r="K1613" s="295"/>
      <c r="L1613" s="5"/>
      <c r="M1613" s="298"/>
      <c r="N1613" s="5"/>
      <c r="O1613" s="298"/>
      <c r="P1613" s="299"/>
      <c r="Q1613" s="5"/>
      <c r="R1613" s="5"/>
      <c r="S1613" s="5"/>
      <c r="T1613" s="5"/>
      <c r="U1613" s="5"/>
      <c r="V1613" s="5"/>
      <c r="W1613" s="5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  <c r="FS1613" s="14"/>
      <c r="FT1613" s="14"/>
      <c r="FU1613" s="14"/>
      <c r="FV1613" s="14"/>
      <c r="FW1613" s="14"/>
      <c r="FX1613" s="14"/>
      <c r="FY1613" s="14"/>
      <c r="FZ1613" s="14"/>
      <c r="GA1613" s="14"/>
      <c r="GB1613" s="14"/>
      <c r="GC1613" s="14"/>
      <c r="GD1613" s="14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</row>
    <row r="1614" spans="1:196" s="286" customFormat="1">
      <c r="A1614" s="1"/>
      <c r="B1614" s="2"/>
      <c r="C1614" s="2"/>
      <c r="D1614" s="2"/>
      <c r="E1614" s="5"/>
      <c r="F1614" s="369"/>
      <c r="G1614" s="369"/>
      <c r="I1614" s="5"/>
      <c r="J1614" s="5"/>
      <c r="K1614" s="295"/>
      <c r="L1614" s="5"/>
      <c r="M1614" s="298"/>
      <c r="N1614" s="5"/>
      <c r="O1614" s="298"/>
      <c r="P1614" s="299"/>
      <c r="Q1614" s="5"/>
      <c r="R1614" s="5"/>
      <c r="S1614" s="5"/>
      <c r="T1614" s="5"/>
      <c r="U1614" s="5"/>
      <c r="V1614" s="5"/>
      <c r="W1614" s="5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  <c r="FS1614" s="14"/>
      <c r="FT1614" s="14"/>
      <c r="FU1614" s="14"/>
      <c r="FV1614" s="14"/>
      <c r="FW1614" s="14"/>
      <c r="FX1614" s="14"/>
      <c r="FY1614" s="14"/>
      <c r="FZ1614" s="14"/>
      <c r="GA1614" s="14"/>
      <c r="GB1614" s="14"/>
      <c r="GC1614" s="14"/>
      <c r="GD1614" s="14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</row>
    <row r="1615" spans="1:196" s="286" customFormat="1">
      <c r="A1615" s="1"/>
      <c r="B1615" s="2"/>
      <c r="C1615" s="2"/>
      <c r="D1615" s="2"/>
      <c r="E1615" s="5"/>
      <c r="F1615" s="369"/>
      <c r="G1615" s="369"/>
      <c r="I1615" s="5"/>
      <c r="J1615" s="5"/>
      <c r="K1615" s="295"/>
      <c r="L1615" s="5"/>
      <c r="M1615" s="298"/>
      <c r="N1615" s="5"/>
      <c r="O1615" s="298"/>
      <c r="P1615" s="299"/>
      <c r="Q1615" s="5"/>
      <c r="R1615" s="5"/>
      <c r="S1615" s="5"/>
      <c r="T1615" s="5"/>
      <c r="U1615" s="5"/>
      <c r="V1615" s="5"/>
      <c r="W1615" s="5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  <c r="FS1615" s="14"/>
      <c r="FT1615" s="14"/>
      <c r="FU1615" s="14"/>
      <c r="FV1615" s="14"/>
      <c r="FW1615" s="14"/>
      <c r="FX1615" s="14"/>
      <c r="FY1615" s="14"/>
      <c r="FZ1615" s="14"/>
      <c r="GA1615" s="14"/>
      <c r="GB1615" s="14"/>
      <c r="GC1615" s="14"/>
      <c r="GD1615" s="14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</row>
    <row r="1616" spans="1:196" s="286" customFormat="1">
      <c r="A1616" s="1"/>
      <c r="B1616" s="2"/>
      <c r="C1616" s="2"/>
      <c r="D1616" s="2"/>
      <c r="E1616" s="5"/>
      <c r="F1616" s="369"/>
      <c r="G1616" s="369"/>
      <c r="I1616" s="5"/>
      <c r="J1616" s="5"/>
      <c r="K1616" s="295"/>
      <c r="L1616" s="5"/>
      <c r="M1616" s="298"/>
      <c r="N1616" s="5"/>
      <c r="O1616" s="298"/>
      <c r="P1616" s="299"/>
      <c r="Q1616" s="5"/>
      <c r="R1616" s="5"/>
      <c r="S1616" s="5"/>
      <c r="T1616" s="5"/>
      <c r="U1616" s="5"/>
      <c r="V1616" s="5"/>
      <c r="W1616" s="5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  <c r="FS1616" s="14"/>
      <c r="FT1616" s="14"/>
      <c r="FU1616" s="14"/>
      <c r="FV1616" s="14"/>
      <c r="FW1616" s="14"/>
      <c r="FX1616" s="14"/>
      <c r="FY1616" s="14"/>
      <c r="FZ1616" s="14"/>
      <c r="GA1616" s="14"/>
      <c r="GB1616" s="14"/>
      <c r="GC1616" s="14"/>
      <c r="GD1616" s="14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</row>
    <row r="1617" spans="1:196" s="286" customFormat="1">
      <c r="A1617" s="1"/>
      <c r="B1617" s="2"/>
      <c r="C1617" s="2"/>
      <c r="D1617" s="2"/>
      <c r="E1617" s="5"/>
      <c r="F1617" s="369"/>
      <c r="G1617" s="369"/>
      <c r="I1617" s="5"/>
      <c r="J1617" s="5"/>
      <c r="K1617" s="295"/>
      <c r="L1617" s="5"/>
      <c r="M1617" s="298"/>
      <c r="N1617" s="5"/>
      <c r="O1617" s="298"/>
      <c r="P1617" s="299"/>
      <c r="Q1617" s="5"/>
      <c r="R1617" s="5"/>
      <c r="S1617" s="5"/>
      <c r="T1617" s="5"/>
      <c r="U1617" s="5"/>
      <c r="V1617" s="5"/>
      <c r="W1617" s="5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  <c r="FS1617" s="14"/>
      <c r="FT1617" s="14"/>
      <c r="FU1617" s="14"/>
      <c r="FV1617" s="14"/>
      <c r="FW1617" s="14"/>
      <c r="FX1617" s="14"/>
      <c r="FY1617" s="14"/>
      <c r="FZ1617" s="14"/>
      <c r="GA1617" s="14"/>
      <c r="GB1617" s="14"/>
      <c r="GC1617" s="14"/>
      <c r="GD1617" s="14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</row>
    <row r="1618" spans="1:196" s="286" customFormat="1">
      <c r="A1618" s="1"/>
      <c r="B1618" s="2"/>
      <c r="C1618" s="2"/>
      <c r="D1618" s="2"/>
      <c r="E1618" s="5"/>
      <c r="F1618" s="369"/>
      <c r="G1618" s="369"/>
      <c r="I1618" s="5"/>
      <c r="J1618" s="5"/>
      <c r="K1618" s="295"/>
      <c r="L1618" s="5"/>
      <c r="M1618" s="298"/>
      <c r="N1618" s="5"/>
      <c r="O1618" s="298"/>
      <c r="P1618" s="299"/>
      <c r="Q1618" s="5"/>
      <c r="R1618" s="5"/>
      <c r="S1618" s="5"/>
      <c r="T1618" s="5"/>
      <c r="U1618" s="5"/>
      <c r="V1618" s="5"/>
      <c r="W1618" s="5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  <c r="FS1618" s="14"/>
      <c r="FT1618" s="14"/>
      <c r="FU1618" s="14"/>
      <c r="FV1618" s="14"/>
      <c r="FW1618" s="14"/>
      <c r="FX1618" s="14"/>
      <c r="FY1618" s="14"/>
      <c r="FZ1618" s="14"/>
      <c r="GA1618" s="14"/>
      <c r="GB1618" s="14"/>
      <c r="GC1618" s="14"/>
      <c r="GD1618" s="14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</row>
    <row r="1619" spans="1:196" s="286" customFormat="1">
      <c r="A1619" s="1"/>
      <c r="B1619" s="2"/>
      <c r="C1619" s="2"/>
      <c r="D1619" s="2"/>
      <c r="E1619" s="5"/>
      <c r="F1619" s="369"/>
      <c r="G1619" s="369"/>
      <c r="I1619" s="5"/>
      <c r="J1619" s="5"/>
      <c r="K1619" s="295"/>
      <c r="L1619" s="5"/>
      <c r="M1619" s="298"/>
      <c r="N1619" s="5"/>
      <c r="O1619" s="298"/>
      <c r="P1619" s="299"/>
      <c r="Q1619" s="5"/>
      <c r="R1619" s="5"/>
      <c r="S1619" s="5"/>
      <c r="T1619" s="5"/>
      <c r="U1619" s="5"/>
      <c r="V1619" s="5"/>
      <c r="W1619" s="5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  <c r="FS1619" s="14"/>
      <c r="FT1619" s="14"/>
      <c r="FU1619" s="14"/>
      <c r="FV1619" s="14"/>
      <c r="FW1619" s="14"/>
      <c r="FX1619" s="14"/>
      <c r="FY1619" s="14"/>
      <c r="FZ1619" s="14"/>
      <c r="GA1619" s="14"/>
      <c r="GB1619" s="14"/>
      <c r="GC1619" s="14"/>
      <c r="GD1619" s="14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</row>
    <row r="1620" spans="1:196" s="286" customFormat="1">
      <c r="A1620" s="1"/>
      <c r="B1620" s="2"/>
      <c r="C1620" s="2"/>
      <c r="D1620" s="2"/>
      <c r="E1620" s="5"/>
      <c r="F1620" s="369"/>
      <c r="G1620" s="369"/>
      <c r="I1620" s="5"/>
      <c r="J1620" s="5"/>
      <c r="K1620" s="295"/>
      <c r="L1620" s="5"/>
      <c r="M1620" s="298"/>
      <c r="N1620" s="5"/>
      <c r="O1620" s="298"/>
      <c r="P1620" s="299"/>
      <c r="Q1620" s="5"/>
      <c r="R1620" s="5"/>
      <c r="S1620" s="5"/>
      <c r="T1620" s="5"/>
      <c r="U1620" s="5"/>
      <c r="V1620" s="5"/>
      <c r="W1620" s="5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  <c r="FS1620" s="14"/>
      <c r="FT1620" s="14"/>
      <c r="FU1620" s="14"/>
      <c r="FV1620" s="14"/>
      <c r="FW1620" s="14"/>
      <c r="FX1620" s="14"/>
      <c r="FY1620" s="14"/>
      <c r="FZ1620" s="14"/>
      <c r="GA1620" s="14"/>
      <c r="GB1620" s="14"/>
      <c r="GC1620" s="14"/>
      <c r="GD1620" s="14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</row>
    <row r="1621" spans="1:196" s="286" customFormat="1">
      <c r="A1621" s="1"/>
      <c r="B1621" s="2"/>
      <c r="C1621" s="2"/>
      <c r="D1621" s="2"/>
      <c r="E1621" s="5"/>
      <c r="F1621" s="369"/>
      <c r="G1621" s="369"/>
      <c r="I1621" s="5"/>
      <c r="J1621" s="5"/>
      <c r="K1621" s="295"/>
      <c r="L1621" s="5"/>
      <c r="M1621" s="298"/>
      <c r="N1621" s="5"/>
      <c r="O1621" s="298"/>
      <c r="P1621" s="299"/>
      <c r="Q1621" s="5"/>
      <c r="R1621" s="5"/>
      <c r="S1621" s="5"/>
      <c r="T1621" s="5"/>
      <c r="U1621" s="5"/>
      <c r="V1621" s="5"/>
      <c r="W1621" s="5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  <c r="FS1621" s="14"/>
      <c r="FT1621" s="14"/>
      <c r="FU1621" s="14"/>
      <c r="FV1621" s="14"/>
      <c r="FW1621" s="14"/>
      <c r="FX1621" s="14"/>
      <c r="FY1621" s="14"/>
      <c r="FZ1621" s="14"/>
      <c r="GA1621" s="14"/>
      <c r="GB1621" s="14"/>
      <c r="GC1621" s="14"/>
      <c r="GD1621" s="14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</row>
    <row r="1622" spans="1:196" s="286" customFormat="1">
      <c r="A1622" s="1"/>
      <c r="B1622" s="2"/>
      <c r="C1622" s="2"/>
      <c r="D1622" s="2"/>
      <c r="E1622" s="5"/>
      <c r="F1622" s="369"/>
      <c r="G1622" s="369"/>
      <c r="I1622" s="5"/>
      <c r="J1622" s="5"/>
      <c r="K1622" s="295"/>
      <c r="L1622" s="5"/>
      <c r="M1622" s="298"/>
      <c r="N1622" s="5"/>
      <c r="O1622" s="298"/>
      <c r="P1622" s="299"/>
      <c r="Q1622" s="5"/>
      <c r="R1622" s="5"/>
      <c r="S1622" s="5"/>
      <c r="T1622" s="5"/>
      <c r="U1622" s="5"/>
      <c r="V1622" s="5"/>
      <c r="W1622" s="5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/>
      <c r="FL1622" s="14"/>
      <c r="FM1622" s="14"/>
      <c r="FN1622" s="14"/>
      <c r="FO1622" s="14"/>
      <c r="FP1622" s="14"/>
      <c r="FQ1622" s="14"/>
      <c r="FR1622" s="14"/>
      <c r="FS1622" s="14"/>
      <c r="FT1622" s="14"/>
      <c r="FU1622" s="14"/>
      <c r="FV1622" s="14"/>
      <c r="FW1622" s="14"/>
      <c r="FX1622" s="14"/>
      <c r="FY1622" s="14"/>
      <c r="FZ1622" s="14"/>
      <c r="GA1622" s="14"/>
      <c r="GB1622" s="14"/>
      <c r="GC1622" s="14"/>
      <c r="GD1622" s="14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</row>
    <row r="1623" spans="1:196" s="286" customFormat="1">
      <c r="A1623" s="1"/>
      <c r="B1623" s="2"/>
      <c r="C1623" s="2"/>
      <c r="D1623" s="2"/>
      <c r="E1623" s="5"/>
      <c r="F1623" s="369"/>
      <c r="G1623" s="369"/>
      <c r="I1623" s="5"/>
      <c r="J1623" s="5"/>
      <c r="K1623" s="295"/>
      <c r="L1623" s="5"/>
      <c r="M1623" s="298"/>
      <c r="N1623" s="5"/>
      <c r="O1623" s="298"/>
      <c r="P1623" s="299"/>
      <c r="Q1623" s="5"/>
      <c r="R1623" s="5"/>
      <c r="S1623" s="5"/>
      <c r="T1623" s="5"/>
      <c r="U1623" s="5"/>
      <c r="V1623" s="5"/>
      <c r="W1623" s="5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/>
      <c r="FL1623" s="14"/>
      <c r="FM1623" s="14"/>
      <c r="FN1623" s="14"/>
      <c r="FO1623" s="14"/>
      <c r="FP1623" s="14"/>
      <c r="FQ1623" s="14"/>
      <c r="FR1623" s="14"/>
      <c r="FS1623" s="14"/>
      <c r="FT1623" s="14"/>
      <c r="FU1623" s="14"/>
      <c r="FV1623" s="14"/>
      <c r="FW1623" s="14"/>
      <c r="FX1623" s="14"/>
      <c r="FY1623" s="14"/>
      <c r="FZ1623" s="14"/>
      <c r="GA1623" s="14"/>
      <c r="GB1623" s="14"/>
      <c r="GC1623" s="14"/>
      <c r="GD1623" s="14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</row>
    <row r="1624" spans="1:196" s="286" customFormat="1">
      <c r="A1624" s="1"/>
      <c r="B1624" s="2"/>
      <c r="C1624" s="2"/>
      <c r="D1624" s="2"/>
      <c r="E1624" s="5"/>
      <c r="F1624" s="369"/>
      <c r="G1624" s="369"/>
      <c r="I1624" s="5"/>
      <c r="J1624" s="5"/>
      <c r="K1624" s="295"/>
      <c r="L1624" s="5"/>
      <c r="M1624" s="298"/>
      <c r="N1624" s="5"/>
      <c r="O1624" s="298"/>
      <c r="P1624" s="299"/>
      <c r="Q1624" s="5"/>
      <c r="R1624" s="5"/>
      <c r="S1624" s="5"/>
      <c r="T1624" s="5"/>
      <c r="U1624" s="5"/>
      <c r="V1624" s="5"/>
      <c r="W1624" s="5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/>
      <c r="FL1624" s="14"/>
      <c r="FM1624" s="14"/>
      <c r="FN1624" s="14"/>
      <c r="FO1624" s="14"/>
      <c r="FP1624" s="14"/>
      <c r="FQ1624" s="14"/>
      <c r="FR1624" s="14"/>
      <c r="FS1624" s="14"/>
      <c r="FT1624" s="14"/>
      <c r="FU1624" s="14"/>
      <c r="FV1624" s="14"/>
      <c r="FW1624" s="14"/>
      <c r="FX1624" s="14"/>
      <c r="FY1624" s="14"/>
      <c r="FZ1624" s="14"/>
      <c r="GA1624" s="14"/>
      <c r="GB1624" s="14"/>
      <c r="GC1624" s="14"/>
      <c r="GD1624" s="14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</row>
    <row r="1625" spans="1:196" s="286" customFormat="1">
      <c r="A1625" s="1"/>
      <c r="B1625" s="2"/>
      <c r="C1625" s="2"/>
      <c r="D1625" s="2"/>
      <c r="E1625" s="5"/>
      <c r="F1625" s="369"/>
      <c r="G1625" s="369"/>
      <c r="I1625" s="5"/>
      <c r="J1625" s="5"/>
      <c r="K1625" s="295"/>
      <c r="L1625" s="5"/>
      <c r="M1625" s="298"/>
      <c r="N1625" s="5"/>
      <c r="O1625" s="298"/>
      <c r="P1625" s="299"/>
      <c r="Q1625" s="5"/>
      <c r="R1625" s="5"/>
      <c r="S1625" s="5"/>
      <c r="T1625" s="5"/>
      <c r="U1625" s="5"/>
      <c r="V1625" s="5"/>
      <c r="W1625" s="5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/>
      <c r="FL1625" s="14"/>
      <c r="FM1625" s="14"/>
      <c r="FN1625" s="14"/>
      <c r="FO1625" s="14"/>
      <c r="FP1625" s="14"/>
      <c r="FQ1625" s="14"/>
      <c r="FR1625" s="14"/>
      <c r="FS1625" s="14"/>
      <c r="FT1625" s="14"/>
      <c r="FU1625" s="14"/>
      <c r="FV1625" s="14"/>
      <c r="FW1625" s="14"/>
      <c r="FX1625" s="14"/>
      <c r="FY1625" s="14"/>
      <c r="FZ1625" s="14"/>
      <c r="GA1625" s="14"/>
      <c r="GB1625" s="14"/>
      <c r="GC1625" s="14"/>
      <c r="GD1625" s="14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</row>
    <row r="1626" spans="1:196" s="286" customFormat="1">
      <c r="A1626" s="1"/>
      <c r="B1626" s="2"/>
      <c r="C1626" s="2"/>
      <c r="D1626" s="2"/>
      <c r="E1626" s="5"/>
      <c r="F1626" s="369"/>
      <c r="G1626" s="369"/>
      <c r="I1626" s="5"/>
      <c r="J1626" s="5"/>
      <c r="K1626" s="295"/>
      <c r="L1626" s="5"/>
      <c r="M1626" s="298"/>
      <c r="N1626" s="5"/>
      <c r="O1626" s="298"/>
      <c r="P1626" s="299"/>
      <c r="Q1626" s="5"/>
      <c r="R1626" s="5"/>
      <c r="S1626" s="5"/>
      <c r="T1626" s="5"/>
      <c r="U1626" s="5"/>
      <c r="V1626" s="5"/>
      <c r="W1626" s="5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/>
      <c r="FL1626" s="14"/>
      <c r="FM1626" s="14"/>
      <c r="FN1626" s="14"/>
      <c r="FO1626" s="14"/>
      <c r="FP1626" s="14"/>
      <c r="FQ1626" s="14"/>
      <c r="FR1626" s="14"/>
      <c r="FS1626" s="14"/>
      <c r="FT1626" s="14"/>
      <c r="FU1626" s="14"/>
      <c r="FV1626" s="14"/>
      <c r="FW1626" s="14"/>
      <c r="FX1626" s="14"/>
      <c r="FY1626" s="14"/>
      <c r="FZ1626" s="14"/>
      <c r="GA1626" s="14"/>
      <c r="GB1626" s="14"/>
      <c r="GC1626" s="14"/>
      <c r="GD1626" s="14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</row>
    <row r="1627" spans="1:196" s="286" customFormat="1">
      <c r="A1627" s="1"/>
      <c r="B1627" s="2"/>
      <c r="C1627" s="2"/>
      <c r="D1627" s="2"/>
      <c r="E1627" s="5"/>
      <c r="F1627" s="369"/>
      <c r="G1627" s="369"/>
      <c r="I1627" s="5"/>
      <c r="J1627" s="5"/>
      <c r="K1627" s="295"/>
      <c r="L1627" s="5"/>
      <c r="M1627" s="298"/>
      <c r="N1627" s="5"/>
      <c r="O1627" s="298"/>
      <c r="P1627" s="299"/>
      <c r="Q1627" s="5"/>
      <c r="R1627" s="5"/>
      <c r="S1627" s="5"/>
      <c r="T1627" s="5"/>
      <c r="U1627" s="5"/>
      <c r="V1627" s="5"/>
      <c r="W1627" s="5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/>
      <c r="FL1627" s="14"/>
      <c r="FM1627" s="14"/>
      <c r="FN1627" s="14"/>
      <c r="FO1627" s="14"/>
      <c r="FP1627" s="14"/>
      <c r="FQ1627" s="14"/>
      <c r="FR1627" s="14"/>
      <c r="FS1627" s="14"/>
      <c r="FT1627" s="14"/>
      <c r="FU1627" s="14"/>
      <c r="FV1627" s="14"/>
      <c r="FW1627" s="14"/>
      <c r="FX1627" s="14"/>
      <c r="FY1627" s="14"/>
      <c r="FZ1627" s="14"/>
      <c r="GA1627" s="14"/>
      <c r="GB1627" s="14"/>
      <c r="GC1627" s="14"/>
      <c r="GD1627" s="14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</row>
    <row r="1628" spans="1:196" s="286" customFormat="1">
      <c r="A1628" s="1"/>
      <c r="B1628" s="2"/>
      <c r="C1628" s="2"/>
      <c r="D1628" s="2"/>
      <c r="E1628" s="5"/>
      <c r="F1628" s="369"/>
      <c r="G1628" s="369"/>
      <c r="I1628" s="5"/>
      <c r="J1628" s="5"/>
      <c r="K1628" s="295"/>
      <c r="L1628" s="5"/>
      <c r="M1628" s="298"/>
      <c r="N1628" s="5"/>
      <c r="O1628" s="298"/>
      <c r="P1628" s="299"/>
      <c r="Q1628" s="5"/>
      <c r="R1628" s="5"/>
      <c r="S1628" s="5"/>
      <c r="T1628" s="5"/>
      <c r="U1628" s="5"/>
      <c r="V1628" s="5"/>
      <c r="W1628" s="5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/>
      <c r="FL1628" s="14"/>
      <c r="FM1628" s="14"/>
      <c r="FN1628" s="14"/>
      <c r="FO1628" s="14"/>
      <c r="FP1628" s="14"/>
      <c r="FQ1628" s="14"/>
      <c r="FR1628" s="14"/>
      <c r="FS1628" s="14"/>
      <c r="FT1628" s="14"/>
      <c r="FU1628" s="14"/>
      <c r="FV1628" s="14"/>
      <c r="FW1628" s="14"/>
      <c r="FX1628" s="14"/>
      <c r="FY1628" s="14"/>
      <c r="FZ1628" s="14"/>
      <c r="GA1628" s="14"/>
      <c r="GB1628" s="14"/>
      <c r="GC1628" s="14"/>
      <c r="GD1628" s="14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</row>
    <row r="1629" spans="1:196" s="286" customFormat="1">
      <c r="A1629" s="1"/>
      <c r="B1629" s="2"/>
      <c r="C1629" s="2"/>
      <c r="D1629" s="2"/>
      <c r="E1629" s="5"/>
      <c r="F1629" s="369"/>
      <c r="G1629" s="369"/>
      <c r="I1629" s="5"/>
      <c r="J1629" s="5"/>
      <c r="K1629" s="295"/>
      <c r="L1629" s="5"/>
      <c r="M1629" s="298"/>
      <c r="N1629" s="5"/>
      <c r="O1629" s="298"/>
      <c r="P1629" s="299"/>
      <c r="Q1629" s="5"/>
      <c r="R1629" s="5"/>
      <c r="S1629" s="5"/>
      <c r="T1629" s="5"/>
      <c r="U1629" s="5"/>
      <c r="V1629" s="5"/>
      <c r="W1629" s="5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/>
      <c r="FL1629" s="14"/>
      <c r="FM1629" s="14"/>
      <c r="FN1629" s="14"/>
      <c r="FO1629" s="14"/>
      <c r="FP1629" s="14"/>
      <c r="FQ1629" s="14"/>
      <c r="FR1629" s="14"/>
      <c r="FS1629" s="14"/>
      <c r="FT1629" s="14"/>
      <c r="FU1629" s="14"/>
      <c r="FV1629" s="14"/>
      <c r="FW1629" s="14"/>
      <c r="FX1629" s="14"/>
      <c r="FY1629" s="14"/>
      <c r="FZ1629" s="14"/>
      <c r="GA1629" s="14"/>
      <c r="GB1629" s="14"/>
      <c r="GC1629" s="14"/>
      <c r="GD1629" s="14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</row>
    <row r="1630" spans="1:196" s="286" customFormat="1">
      <c r="A1630" s="1"/>
      <c r="B1630" s="2"/>
      <c r="C1630" s="2"/>
      <c r="D1630" s="2"/>
      <c r="E1630" s="5"/>
      <c r="F1630" s="369"/>
      <c r="G1630" s="369"/>
      <c r="I1630" s="5"/>
      <c r="J1630" s="5"/>
      <c r="K1630" s="295"/>
      <c r="L1630" s="5"/>
      <c r="M1630" s="298"/>
      <c r="N1630" s="5"/>
      <c r="O1630" s="298"/>
      <c r="P1630" s="299"/>
      <c r="Q1630" s="5"/>
      <c r="R1630" s="5"/>
      <c r="S1630" s="5"/>
      <c r="T1630" s="5"/>
      <c r="U1630" s="5"/>
      <c r="V1630" s="5"/>
      <c r="W1630" s="5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/>
      <c r="FL1630" s="14"/>
      <c r="FM1630" s="14"/>
      <c r="FN1630" s="14"/>
      <c r="FO1630" s="14"/>
      <c r="FP1630" s="14"/>
      <c r="FQ1630" s="14"/>
      <c r="FR1630" s="14"/>
      <c r="FS1630" s="14"/>
      <c r="FT1630" s="14"/>
      <c r="FU1630" s="14"/>
      <c r="FV1630" s="14"/>
      <c r="FW1630" s="14"/>
      <c r="FX1630" s="14"/>
      <c r="FY1630" s="14"/>
      <c r="FZ1630" s="14"/>
      <c r="GA1630" s="14"/>
      <c r="GB1630" s="14"/>
      <c r="GC1630" s="14"/>
      <c r="GD1630" s="14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</row>
    <row r="1631" spans="1:196" s="286" customFormat="1">
      <c r="A1631" s="1"/>
      <c r="B1631" s="2"/>
      <c r="C1631" s="2"/>
      <c r="D1631" s="2"/>
      <c r="E1631" s="5"/>
      <c r="F1631" s="369"/>
      <c r="G1631" s="369"/>
      <c r="I1631" s="5"/>
      <c r="J1631" s="5"/>
      <c r="K1631" s="295"/>
      <c r="L1631" s="5"/>
      <c r="M1631" s="298"/>
      <c r="N1631" s="5"/>
      <c r="O1631" s="298"/>
      <c r="P1631" s="299"/>
      <c r="Q1631" s="5"/>
      <c r="R1631" s="5"/>
      <c r="S1631" s="5"/>
      <c r="T1631" s="5"/>
      <c r="U1631" s="5"/>
      <c r="V1631" s="5"/>
      <c r="W1631" s="5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/>
      <c r="FL1631" s="14"/>
      <c r="FM1631" s="14"/>
      <c r="FN1631" s="14"/>
      <c r="FO1631" s="14"/>
      <c r="FP1631" s="14"/>
      <c r="FQ1631" s="14"/>
      <c r="FR1631" s="14"/>
      <c r="FS1631" s="14"/>
      <c r="FT1631" s="14"/>
      <c r="FU1631" s="14"/>
      <c r="FV1631" s="14"/>
      <c r="FW1631" s="14"/>
      <c r="FX1631" s="14"/>
      <c r="FY1631" s="14"/>
      <c r="FZ1631" s="14"/>
      <c r="GA1631" s="14"/>
      <c r="GB1631" s="14"/>
      <c r="GC1631" s="14"/>
      <c r="GD1631" s="14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</row>
    <row r="1632" spans="1:196" s="286" customFormat="1">
      <c r="A1632" s="1"/>
      <c r="B1632" s="2"/>
      <c r="C1632" s="2"/>
      <c r="D1632" s="2"/>
      <c r="E1632" s="5"/>
      <c r="F1632" s="369"/>
      <c r="G1632" s="369"/>
      <c r="I1632" s="5"/>
      <c r="J1632" s="5"/>
      <c r="K1632" s="295"/>
      <c r="L1632" s="5"/>
      <c r="M1632" s="298"/>
      <c r="N1632" s="5"/>
      <c r="O1632" s="298"/>
      <c r="P1632" s="299"/>
      <c r="Q1632" s="5"/>
      <c r="R1632" s="5"/>
      <c r="S1632" s="5"/>
      <c r="T1632" s="5"/>
      <c r="U1632" s="5"/>
      <c r="V1632" s="5"/>
      <c r="W1632" s="5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4"/>
      <c r="FR1632" s="14"/>
      <c r="FS1632" s="14"/>
      <c r="FT1632" s="14"/>
      <c r="FU1632" s="14"/>
      <c r="FV1632" s="14"/>
      <c r="FW1632" s="14"/>
      <c r="FX1632" s="14"/>
      <c r="FY1632" s="14"/>
      <c r="FZ1632" s="14"/>
      <c r="GA1632" s="14"/>
      <c r="GB1632" s="14"/>
      <c r="GC1632" s="14"/>
      <c r="GD1632" s="14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</row>
    <row r="1633" spans="1:196" s="286" customFormat="1">
      <c r="A1633" s="1"/>
      <c r="B1633" s="2"/>
      <c r="C1633" s="2"/>
      <c r="D1633" s="2"/>
      <c r="E1633" s="5"/>
      <c r="F1633" s="369"/>
      <c r="G1633" s="369"/>
      <c r="I1633" s="5"/>
      <c r="J1633" s="5"/>
      <c r="K1633" s="295"/>
      <c r="L1633" s="5"/>
      <c r="M1633" s="298"/>
      <c r="N1633" s="5"/>
      <c r="O1633" s="298"/>
      <c r="P1633" s="299"/>
      <c r="Q1633" s="5"/>
      <c r="R1633" s="5"/>
      <c r="S1633" s="5"/>
      <c r="T1633" s="5"/>
      <c r="U1633" s="5"/>
      <c r="V1633" s="5"/>
      <c r="W1633" s="5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/>
      <c r="FL1633" s="14"/>
      <c r="FM1633" s="14"/>
      <c r="FN1633" s="14"/>
      <c r="FO1633" s="14"/>
      <c r="FP1633" s="14"/>
      <c r="FQ1633" s="14"/>
      <c r="FR1633" s="14"/>
      <c r="FS1633" s="14"/>
      <c r="FT1633" s="14"/>
      <c r="FU1633" s="14"/>
      <c r="FV1633" s="14"/>
      <c r="FW1633" s="14"/>
      <c r="FX1633" s="14"/>
      <c r="FY1633" s="14"/>
      <c r="FZ1633" s="14"/>
      <c r="GA1633" s="14"/>
      <c r="GB1633" s="14"/>
      <c r="GC1633" s="14"/>
      <c r="GD1633" s="14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</row>
    <row r="1634" spans="1:196" s="286" customFormat="1">
      <c r="A1634" s="1"/>
      <c r="B1634" s="2"/>
      <c r="C1634" s="2"/>
      <c r="D1634" s="2"/>
      <c r="E1634" s="5"/>
      <c r="F1634" s="369"/>
      <c r="G1634" s="369"/>
      <c r="I1634" s="5"/>
      <c r="J1634" s="5"/>
      <c r="K1634" s="295"/>
      <c r="L1634" s="5"/>
      <c r="M1634" s="298"/>
      <c r="N1634" s="5"/>
      <c r="O1634" s="298"/>
      <c r="P1634" s="299"/>
      <c r="Q1634" s="5"/>
      <c r="R1634" s="5"/>
      <c r="S1634" s="5"/>
      <c r="T1634" s="5"/>
      <c r="U1634" s="5"/>
      <c r="V1634" s="5"/>
      <c r="W1634" s="5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  <c r="FS1634" s="14"/>
      <c r="FT1634" s="14"/>
      <c r="FU1634" s="14"/>
      <c r="FV1634" s="14"/>
      <c r="FW1634" s="14"/>
      <c r="FX1634" s="14"/>
      <c r="FY1634" s="14"/>
      <c r="FZ1634" s="14"/>
      <c r="GA1634" s="14"/>
      <c r="GB1634" s="14"/>
      <c r="GC1634" s="14"/>
      <c r="GD1634" s="14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</row>
    <row r="1635" spans="1:196" s="286" customFormat="1">
      <c r="A1635" s="1"/>
      <c r="B1635" s="2"/>
      <c r="C1635" s="2"/>
      <c r="D1635" s="2"/>
      <c r="E1635" s="5"/>
      <c r="F1635" s="369"/>
      <c r="G1635" s="369"/>
      <c r="I1635" s="5"/>
      <c r="J1635" s="5"/>
      <c r="K1635" s="295"/>
      <c r="L1635" s="5"/>
      <c r="M1635" s="298"/>
      <c r="N1635" s="5"/>
      <c r="O1635" s="298"/>
      <c r="P1635" s="299"/>
      <c r="Q1635" s="5"/>
      <c r="R1635" s="5"/>
      <c r="S1635" s="5"/>
      <c r="T1635" s="5"/>
      <c r="U1635" s="5"/>
      <c r="V1635" s="5"/>
      <c r="W1635" s="5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  <c r="FS1635" s="14"/>
      <c r="FT1635" s="14"/>
      <c r="FU1635" s="14"/>
      <c r="FV1635" s="14"/>
      <c r="FW1635" s="14"/>
      <c r="FX1635" s="14"/>
      <c r="FY1635" s="14"/>
      <c r="FZ1635" s="14"/>
      <c r="GA1635" s="14"/>
      <c r="GB1635" s="14"/>
      <c r="GC1635" s="14"/>
      <c r="GD1635" s="14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</row>
    <row r="1636" spans="1:196" s="286" customFormat="1">
      <c r="A1636" s="1"/>
      <c r="B1636" s="2"/>
      <c r="C1636" s="2"/>
      <c r="D1636" s="2"/>
      <c r="E1636" s="5"/>
      <c r="F1636" s="369"/>
      <c r="G1636" s="369"/>
      <c r="I1636" s="5"/>
      <c r="J1636" s="5"/>
      <c r="K1636" s="295"/>
      <c r="L1636" s="5"/>
      <c r="M1636" s="298"/>
      <c r="N1636" s="5"/>
      <c r="O1636" s="298"/>
      <c r="P1636" s="299"/>
      <c r="Q1636" s="5"/>
      <c r="R1636" s="5"/>
      <c r="S1636" s="5"/>
      <c r="T1636" s="5"/>
      <c r="U1636" s="5"/>
      <c r="V1636" s="5"/>
      <c r="W1636" s="5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  <c r="FS1636" s="14"/>
      <c r="FT1636" s="14"/>
      <c r="FU1636" s="14"/>
      <c r="FV1636" s="14"/>
      <c r="FW1636" s="14"/>
      <c r="FX1636" s="14"/>
      <c r="FY1636" s="14"/>
      <c r="FZ1636" s="14"/>
      <c r="GA1636" s="14"/>
      <c r="GB1636" s="14"/>
      <c r="GC1636" s="14"/>
      <c r="GD1636" s="14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</row>
    <row r="1637" spans="1:196" s="286" customFormat="1">
      <c r="A1637" s="1"/>
      <c r="B1637" s="2"/>
      <c r="C1637" s="2"/>
      <c r="D1637" s="2"/>
      <c r="E1637" s="5"/>
      <c r="F1637" s="369"/>
      <c r="G1637" s="369"/>
      <c r="I1637" s="5"/>
      <c r="J1637" s="5"/>
      <c r="K1637" s="295"/>
      <c r="L1637" s="5"/>
      <c r="M1637" s="298"/>
      <c r="N1637" s="5"/>
      <c r="O1637" s="298"/>
      <c r="P1637" s="299"/>
      <c r="Q1637" s="5"/>
      <c r="R1637" s="5"/>
      <c r="S1637" s="5"/>
      <c r="T1637" s="5"/>
      <c r="U1637" s="5"/>
      <c r="V1637" s="5"/>
      <c r="W1637" s="5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  <c r="FS1637" s="14"/>
      <c r="FT1637" s="14"/>
      <c r="FU1637" s="14"/>
      <c r="FV1637" s="14"/>
      <c r="FW1637" s="14"/>
      <c r="FX1637" s="14"/>
      <c r="FY1637" s="14"/>
      <c r="FZ1637" s="14"/>
      <c r="GA1637" s="14"/>
      <c r="GB1637" s="14"/>
      <c r="GC1637" s="14"/>
      <c r="GD1637" s="14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</row>
    <row r="1638" spans="1:196" s="286" customFormat="1">
      <c r="A1638" s="1"/>
      <c r="B1638" s="2"/>
      <c r="C1638" s="2"/>
      <c r="D1638" s="2"/>
      <c r="E1638" s="5"/>
      <c r="F1638" s="369"/>
      <c r="G1638" s="369"/>
      <c r="I1638" s="5"/>
      <c r="J1638" s="5"/>
      <c r="K1638" s="295"/>
      <c r="L1638" s="5"/>
      <c r="M1638" s="298"/>
      <c r="N1638" s="5"/>
      <c r="O1638" s="298"/>
      <c r="P1638" s="299"/>
      <c r="Q1638" s="5"/>
      <c r="R1638" s="5"/>
      <c r="S1638" s="5"/>
      <c r="T1638" s="5"/>
      <c r="U1638" s="5"/>
      <c r="V1638" s="5"/>
      <c r="W1638" s="5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  <c r="FS1638" s="14"/>
      <c r="FT1638" s="14"/>
      <c r="FU1638" s="14"/>
      <c r="FV1638" s="14"/>
      <c r="FW1638" s="14"/>
      <c r="FX1638" s="14"/>
      <c r="FY1638" s="14"/>
      <c r="FZ1638" s="14"/>
      <c r="GA1638" s="14"/>
      <c r="GB1638" s="14"/>
      <c r="GC1638" s="14"/>
      <c r="GD1638" s="14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</row>
    <row r="1639" spans="1:196" s="286" customFormat="1">
      <c r="A1639" s="1"/>
      <c r="B1639" s="2"/>
      <c r="C1639" s="2"/>
      <c r="D1639" s="2"/>
      <c r="E1639" s="5"/>
      <c r="F1639" s="369"/>
      <c r="G1639" s="369"/>
      <c r="I1639" s="5"/>
      <c r="J1639" s="5"/>
      <c r="K1639" s="295"/>
      <c r="L1639" s="5"/>
      <c r="M1639" s="298"/>
      <c r="N1639" s="5"/>
      <c r="O1639" s="298"/>
      <c r="P1639" s="299"/>
      <c r="Q1639" s="5"/>
      <c r="R1639" s="5"/>
      <c r="S1639" s="5"/>
      <c r="T1639" s="5"/>
      <c r="U1639" s="5"/>
      <c r="V1639" s="5"/>
      <c r="W1639" s="5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/>
      <c r="FL1639" s="14"/>
      <c r="FM1639" s="14"/>
      <c r="FN1639" s="14"/>
      <c r="FO1639" s="14"/>
      <c r="FP1639" s="14"/>
      <c r="FQ1639" s="14"/>
      <c r="FR1639" s="14"/>
      <c r="FS1639" s="14"/>
      <c r="FT1639" s="14"/>
      <c r="FU1639" s="14"/>
      <c r="FV1639" s="14"/>
      <c r="FW1639" s="14"/>
      <c r="FX1639" s="14"/>
      <c r="FY1639" s="14"/>
      <c r="FZ1639" s="14"/>
      <c r="GA1639" s="14"/>
      <c r="GB1639" s="14"/>
      <c r="GC1639" s="14"/>
      <c r="GD1639" s="14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</row>
    <row r="1640" spans="1:196" s="286" customFormat="1">
      <c r="A1640" s="1"/>
      <c r="B1640" s="2"/>
      <c r="C1640" s="2"/>
      <c r="D1640" s="2"/>
      <c r="E1640" s="5"/>
      <c r="F1640" s="369"/>
      <c r="G1640" s="369"/>
      <c r="I1640" s="5"/>
      <c r="J1640" s="5"/>
      <c r="K1640" s="295"/>
      <c r="L1640" s="5"/>
      <c r="M1640" s="298"/>
      <c r="N1640" s="5"/>
      <c r="O1640" s="298"/>
      <c r="P1640" s="299"/>
      <c r="Q1640" s="5"/>
      <c r="R1640" s="5"/>
      <c r="S1640" s="5"/>
      <c r="T1640" s="5"/>
      <c r="U1640" s="5"/>
      <c r="V1640" s="5"/>
      <c r="W1640" s="5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  <c r="FS1640" s="14"/>
      <c r="FT1640" s="14"/>
      <c r="FU1640" s="14"/>
      <c r="FV1640" s="14"/>
      <c r="FW1640" s="14"/>
      <c r="FX1640" s="14"/>
      <c r="FY1640" s="14"/>
      <c r="FZ1640" s="14"/>
      <c r="GA1640" s="14"/>
      <c r="GB1640" s="14"/>
      <c r="GC1640" s="14"/>
      <c r="GD1640" s="14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</row>
    <row r="1641" spans="1:196" s="286" customFormat="1">
      <c r="A1641" s="1"/>
      <c r="B1641" s="2"/>
      <c r="C1641" s="2"/>
      <c r="D1641" s="2"/>
      <c r="E1641" s="5"/>
      <c r="F1641" s="369"/>
      <c r="G1641" s="369"/>
      <c r="I1641" s="5"/>
      <c r="J1641" s="5"/>
      <c r="K1641" s="295"/>
      <c r="L1641" s="5"/>
      <c r="M1641" s="298"/>
      <c r="N1641" s="5"/>
      <c r="O1641" s="298"/>
      <c r="P1641" s="299"/>
      <c r="Q1641" s="5"/>
      <c r="R1641" s="5"/>
      <c r="S1641" s="5"/>
      <c r="T1641" s="5"/>
      <c r="U1641" s="5"/>
      <c r="V1641" s="5"/>
      <c r="W1641" s="5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  <c r="FS1641" s="14"/>
      <c r="FT1641" s="14"/>
      <c r="FU1641" s="14"/>
      <c r="FV1641" s="14"/>
      <c r="FW1641" s="14"/>
      <c r="FX1641" s="14"/>
      <c r="FY1641" s="14"/>
      <c r="FZ1641" s="14"/>
      <c r="GA1641" s="14"/>
      <c r="GB1641" s="14"/>
      <c r="GC1641" s="14"/>
      <c r="GD1641" s="14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</row>
    <row r="1642" spans="1:196" s="286" customFormat="1">
      <c r="A1642" s="1"/>
      <c r="B1642" s="2"/>
      <c r="C1642" s="2"/>
      <c r="D1642" s="2"/>
      <c r="E1642" s="5"/>
      <c r="F1642" s="369"/>
      <c r="G1642" s="369"/>
      <c r="I1642" s="5"/>
      <c r="J1642" s="5"/>
      <c r="K1642" s="295"/>
      <c r="L1642" s="5"/>
      <c r="M1642" s="298"/>
      <c r="N1642" s="5"/>
      <c r="O1642" s="298"/>
      <c r="P1642" s="299"/>
      <c r="Q1642" s="5"/>
      <c r="R1642" s="5"/>
      <c r="S1642" s="5"/>
      <c r="T1642" s="5"/>
      <c r="U1642" s="5"/>
      <c r="V1642" s="5"/>
      <c r="W1642" s="5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  <c r="FS1642" s="14"/>
      <c r="FT1642" s="14"/>
      <c r="FU1642" s="14"/>
      <c r="FV1642" s="14"/>
      <c r="FW1642" s="14"/>
      <c r="FX1642" s="14"/>
      <c r="FY1642" s="14"/>
      <c r="FZ1642" s="14"/>
      <c r="GA1642" s="14"/>
      <c r="GB1642" s="14"/>
      <c r="GC1642" s="14"/>
      <c r="GD1642" s="14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</row>
    <row r="1643" spans="1:196" s="286" customFormat="1">
      <c r="A1643" s="1"/>
      <c r="B1643" s="2"/>
      <c r="C1643" s="2"/>
      <c r="D1643" s="2"/>
      <c r="E1643" s="5"/>
      <c r="F1643" s="369"/>
      <c r="G1643" s="369"/>
      <c r="I1643" s="5"/>
      <c r="J1643" s="5"/>
      <c r="K1643" s="295"/>
      <c r="L1643" s="5"/>
      <c r="M1643" s="298"/>
      <c r="N1643" s="5"/>
      <c r="O1643" s="298"/>
      <c r="P1643" s="299"/>
      <c r="Q1643" s="5"/>
      <c r="R1643" s="5"/>
      <c r="S1643" s="5"/>
      <c r="T1643" s="5"/>
      <c r="U1643" s="5"/>
      <c r="V1643" s="5"/>
      <c r="W1643" s="5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4"/>
      <c r="EF1643" s="14"/>
      <c r="EG1643" s="14"/>
      <c r="EH1643" s="14"/>
      <c r="EI1643" s="14"/>
      <c r="EJ1643" s="14"/>
      <c r="EK1643" s="14"/>
      <c r="EL1643" s="14"/>
      <c r="EM1643" s="14"/>
      <c r="EN1643" s="14"/>
      <c r="EO1643" s="14"/>
      <c r="EP1643" s="14"/>
      <c r="EQ1643" s="14"/>
      <c r="ER1643" s="14"/>
      <c r="ES1643" s="14"/>
      <c r="ET1643" s="14"/>
      <c r="EU1643" s="14"/>
      <c r="EV1643" s="14"/>
      <c r="EW1643" s="14"/>
      <c r="EX1643" s="14"/>
      <c r="EY1643" s="14"/>
      <c r="EZ1643" s="14"/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/>
      <c r="FL1643" s="14"/>
      <c r="FM1643" s="14"/>
      <c r="FN1643" s="14"/>
      <c r="FO1643" s="14"/>
      <c r="FP1643" s="14"/>
      <c r="FQ1643" s="14"/>
      <c r="FR1643" s="14"/>
      <c r="FS1643" s="14"/>
      <c r="FT1643" s="14"/>
      <c r="FU1643" s="14"/>
      <c r="FV1643" s="14"/>
      <c r="FW1643" s="14"/>
      <c r="FX1643" s="14"/>
      <c r="FY1643" s="14"/>
      <c r="FZ1643" s="14"/>
      <c r="GA1643" s="14"/>
      <c r="GB1643" s="14"/>
      <c r="GC1643" s="14"/>
      <c r="GD1643" s="14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</row>
    <row r="1644" spans="1:196" s="286" customFormat="1">
      <c r="A1644" s="1"/>
      <c r="B1644" s="2"/>
      <c r="C1644" s="2"/>
      <c r="D1644" s="2"/>
      <c r="E1644" s="5"/>
      <c r="F1644" s="369"/>
      <c r="G1644" s="369"/>
      <c r="I1644" s="5"/>
      <c r="J1644" s="5"/>
      <c r="K1644" s="295"/>
      <c r="L1644" s="5"/>
      <c r="M1644" s="298"/>
      <c r="N1644" s="5"/>
      <c r="O1644" s="298"/>
      <c r="P1644" s="299"/>
      <c r="Q1644" s="5"/>
      <c r="R1644" s="5"/>
      <c r="S1644" s="5"/>
      <c r="T1644" s="5"/>
      <c r="U1644" s="5"/>
      <c r="V1644" s="5"/>
      <c r="W1644" s="5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4"/>
      <c r="EF1644" s="14"/>
      <c r="EG1644" s="14"/>
      <c r="EH1644" s="14"/>
      <c r="EI1644" s="14"/>
      <c r="EJ1644" s="14"/>
      <c r="EK1644" s="14"/>
      <c r="EL1644" s="14"/>
      <c r="EM1644" s="14"/>
      <c r="EN1644" s="14"/>
      <c r="EO1644" s="14"/>
      <c r="EP1644" s="14"/>
      <c r="EQ1644" s="14"/>
      <c r="ER1644" s="14"/>
      <c r="ES1644" s="14"/>
      <c r="ET1644" s="14"/>
      <c r="EU1644" s="14"/>
      <c r="EV1644" s="14"/>
      <c r="EW1644" s="14"/>
      <c r="EX1644" s="14"/>
      <c r="EY1644" s="14"/>
      <c r="EZ1644" s="14"/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/>
      <c r="FL1644" s="14"/>
      <c r="FM1644" s="14"/>
      <c r="FN1644" s="14"/>
      <c r="FO1644" s="14"/>
      <c r="FP1644" s="14"/>
      <c r="FQ1644" s="14"/>
      <c r="FR1644" s="14"/>
      <c r="FS1644" s="14"/>
      <c r="FT1644" s="14"/>
      <c r="FU1644" s="14"/>
      <c r="FV1644" s="14"/>
      <c r="FW1644" s="14"/>
      <c r="FX1644" s="14"/>
      <c r="FY1644" s="14"/>
      <c r="FZ1644" s="14"/>
      <c r="GA1644" s="14"/>
      <c r="GB1644" s="14"/>
      <c r="GC1644" s="14"/>
      <c r="GD1644" s="14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</row>
    <row r="1645" spans="1:196" s="286" customFormat="1">
      <c r="A1645" s="1"/>
      <c r="B1645" s="2"/>
      <c r="C1645" s="2"/>
      <c r="D1645" s="2"/>
      <c r="E1645" s="5"/>
      <c r="F1645" s="369"/>
      <c r="G1645" s="369"/>
      <c r="I1645" s="5"/>
      <c r="J1645" s="5"/>
      <c r="K1645" s="295"/>
      <c r="L1645" s="5"/>
      <c r="M1645" s="298"/>
      <c r="N1645" s="5"/>
      <c r="O1645" s="298"/>
      <c r="P1645" s="299"/>
      <c r="Q1645" s="5"/>
      <c r="R1645" s="5"/>
      <c r="S1645" s="5"/>
      <c r="T1645" s="5"/>
      <c r="U1645" s="5"/>
      <c r="V1645" s="5"/>
      <c r="W1645" s="5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4"/>
      <c r="EF1645" s="14"/>
      <c r="EG1645" s="14"/>
      <c r="EH1645" s="14"/>
      <c r="EI1645" s="14"/>
      <c r="EJ1645" s="14"/>
      <c r="EK1645" s="14"/>
      <c r="EL1645" s="14"/>
      <c r="EM1645" s="14"/>
      <c r="EN1645" s="14"/>
      <c r="EO1645" s="14"/>
      <c r="EP1645" s="14"/>
      <c r="EQ1645" s="14"/>
      <c r="ER1645" s="14"/>
      <c r="ES1645" s="14"/>
      <c r="ET1645" s="14"/>
      <c r="EU1645" s="14"/>
      <c r="EV1645" s="14"/>
      <c r="EW1645" s="14"/>
      <c r="EX1645" s="14"/>
      <c r="EY1645" s="14"/>
      <c r="EZ1645" s="14"/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/>
      <c r="FL1645" s="14"/>
      <c r="FM1645" s="14"/>
      <c r="FN1645" s="14"/>
      <c r="FO1645" s="14"/>
      <c r="FP1645" s="14"/>
      <c r="FQ1645" s="14"/>
      <c r="FR1645" s="14"/>
      <c r="FS1645" s="14"/>
      <c r="FT1645" s="14"/>
      <c r="FU1645" s="14"/>
      <c r="FV1645" s="14"/>
      <c r="FW1645" s="14"/>
      <c r="FX1645" s="14"/>
      <c r="FY1645" s="14"/>
      <c r="FZ1645" s="14"/>
      <c r="GA1645" s="14"/>
      <c r="GB1645" s="14"/>
      <c r="GC1645" s="14"/>
      <c r="GD1645" s="14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</row>
    <row r="1646" spans="1:196" s="286" customFormat="1">
      <c r="A1646" s="1"/>
      <c r="B1646" s="2"/>
      <c r="C1646" s="2"/>
      <c r="D1646" s="2"/>
      <c r="E1646" s="5"/>
      <c r="F1646" s="369"/>
      <c r="G1646" s="369"/>
      <c r="I1646" s="5"/>
      <c r="J1646" s="5"/>
      <c r="K1646" s="295"/>
      <c r="L1646" s="5"/>
      <c r="M1646" s="298"/>
      <c r="N1646" s="5"/>
      <c r="O1646" s="298"/>
      <c r="P1646" s="299"/>
      <c r="Q1646" s="5"/>
      <c r="R1646" s="5"/>
      <c r="S1646" s="5"/>
      <c r="T1646" s="5"/>
      <c r="U1646" s="5"/>
      <c r="V1646" s="5"/>
      <c r="W1646" s="5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4"/>
      <c r="EF1646" s="14"/>
      <c r="EG1646" s="14"/>
      <c r="EH1646" s="14"/>
      <c r="EI1646" s="14"/>
      <c r="EJ1646" s="14"/>
      <c r="EK1646" s="14"/>
      <c r="EL1646" s="14"/>
      <c r="EM1646" s="14"/>
      <c r="EN1646" s="14"/>
      <c r="EO1646" s="14"/>
      <c r="EP1646" s="14"/>
      <c r="EQ1646" s="14"/>
      <c r="ER1646" s="14"/>
      <c r="ES1646" s="14"/>
      <c r="ET1646" s="14"/>
      <c r="EU1646" s="14"/>
      <c r="EV1646" s="14"/>
      <c r="EW1646" s="14"/>
      <c r="EX1646" s="14"/>
      <c r="EY1646" s="14"/>
      <c r="EZ1646" s="14"/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/>
      <c r="FL1646" s="14"/>
      <c r="FM1646" s="14"/>
      <c r="FN1646" s="14"/>
      <c r="FO1646" s="14"/>
      <c r="FP1646" s="14"/>
      <c r="FQ1646" s="14"/>
      <c r="FR1646" s="14"/>
      <c r="FS1646" s="14"/>
      <c r="FT1646" s="14"/>
      <c r="FU1646" s="14"/>
      <c r="FV1646" s="14"/>
      <c r="FW1646" s="14"/>
      <c r="FX1646" s="14"/>
      <c r="FY1646" s="14"/>
      <c r="FZ1646" s="14"/>
      <c r="GA1646" s="14"/>
      <c r="GB1646" s="14"/>
      <c r="GC1646" s="14"/>
      <c r="GD1646" s="14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</row>
    <row r="1647" spans="1:196" s="286" customFormat="1">
      <c r="A1647" s="1"/>
      <c r="B1647" s="2"/>
      <c r="C1647" s="2"/>
      <c r="D1647" s="2"/>
      <c r="E1647" s="5"/>
      <c r="F1647" s="369"/>
      <c r="G1647" s="369"/>
      <c r="I1647" s="5"/>
      <c r="J1647" s="5"/>
      <c r="K1647" s="295"/>
      <c r="L1647" s="5"/>
      <c r="M1647" s="298"/>
      <c r="N1647" s="5"/>
      <c r="O1647" s="298"/>
      <c r="P1647" s="299"/>
      <c r="Q1647" s="5"/>
      <c r="R1647" s="5"/>
      <c r="S1647" s="5"/>
      <c r="T1647" s="5"/>
      <c r="U1647" s="5"/>
      <c r="V1647" s="5"/>
      <c r="W1647" s="5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4"/>
      <c r="EF1647" s="14"/>
      <c r="EG1647" s="14"/>
      <c r="EH1647" s="14"/>
      <c r="EI1647" s="14"/>
      <c r="EJ1647" s="14"/>
      <c r="EK1647" s="14"/>
      <c r="EL1647" s="14"/>
      <c r="EM1647" s="14"/>
      <c r="EN1647" s="14"/>
      <c r="EO1647" s="14"/>
      <c r="EP1647" s="14"/>
      <c r="EQ1647" s="14"/>
      <c r="ER1647" s="14"/>
      <c r="ES1647" s="14"/>
      <c r="ET1647" s="14"/>
      <c r="EU1647" s="14"/>
      <c r="EV1647" s="14"/>
      <c r="EW1647" s="14"/>
      <c r="EX1647" s="14"/>
      <c r="EY1647" s="14"/>
      <c r="EZ1647" s="14"/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/>
      <c r="FL1647" s="14"/>
      <c r="FM1647" s="14"/>
      <c r="FN1647" s="14"/>
      <c r="FO1647" s="14"/>
      <c r="FP1647" s="14"/>
      <c r="FQ1647" s="14"/>
      <c r="FR1647" s="14"/>
      <c r="FS1647" s="14"/>
      <c r="FT1647" s="14"/>
      <c r="FU1647" s="14"/>
      <c r="FV1647" s="14"/>
      <c r="FW1647" s="14"/>
      <c r="FX1647" s="14"/>
      <c r="FY1647" s="14"/>
      <c r="FZ1647" s="14"/>
      <c r="GA1647" s="14"/>
      <c r="GB1647" s="14"/>
      <c r="GC1647" s="14"/>
      <c r="GD1647" s="14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</row>
    <row r="1648" spans="1:196" s="286" customFormat="1">
      <c r="A1648" s="1"/>
      <c r="B1648" s="2"/>
      <c r="C1648" s="2"/>
      <c r="D1648" s="2"/>
      <c r="E1648" s="5"/>
      <c r="F1648" s="369"/>
      <c r="G1648" s="369"/>
      <c r="I1648" s="5"/>
      <c r="J1648" s="5"/>
      <c r="K1648" s="295"/>
      <c r="L1648" s="5"/>
      <c r="M1648" s="298"/>
      <c r="N1648" s="5"/>
      <c r="O1648" s="298"/>
      <c r="P1648" s="299"/>
      <c r="Q1648" s="5"/>
      <c r="R1648" s="5"/>
      <c r="S1648" s="5"/>
      <c r="T1648" s="5"/>
      <c r="U1648" s="5"/>
      <c r="V1648" s="5"/>
      <c r="W1648" s="5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4"/>
      <c r="EF1648" s="14"/>
      <c r="EG1648" s="14"/>
      <c r="EH1648" s="14"/>
      <c r="EI1648" s="14"/>
      <c r="EJ1648" s="14"/>
      <c r="EK1648" s="14"/>
      <c r="EL1648" s="14"/>
      <c r="EM1648" s="14"/>
      <c r="EN1648" s="14"/>
      <c r="EO1648" s="14"/>
      <c r="EP1648" s="14"/>
      <c r="EQ1648" s="14"/>
      <c r="ER1648" s="14"/>
      <c r="ES1648" s="14"/>
      <c r="ET1648" s="14"/>
      <c r="EU1648" s="14"/>
      <c r="EV1648" s="14"/>
      <c r="EW1648" s="14"/>
      <c r="EX1648" s="14"/>
      <c r="EY1648" s="14"/>
      <c r="EZ1648" s="14"/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/>
      <c r="FL1648" s="14"/>
      <c r="FM1648" s="14"/>
      <c r="FN1648" s="14"/>
      <c r="FO1648" s="14"/>
      <c r="FP1648" s="14"/>
      <c r="FQ1648" s="14"/>
      <c r="FR1648" s="14"/>
      <c r="FS1648" s="14"/>
      <c r="FT1648" s="14"/>
      <c r="FU1648" s="14"/>
      <c r="FV1648" s="14"/>
      <c r="FW1648" s="14"/>
      <c r="FX1648" s="14"/>
      <c r="FY1648" s="14"/>
      <c r="FZ1648" s="14"/>
      <c r="GA1648" s="14"/>
      <c r="GB1648" s="14"/>
      <c r="GC1648" s="14"/>
      <c r="GD1648" s="14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</row>
    <row r="1649" spans="1:196" s="286" customFormat="1">
      <c r="A1649" s="1"/>
      <c r="B1649" s="2"/>
      <c r="C1649" s="2"/>
      <c r="D1649" s="2"/>
      <c r="E1649" s="5"/>
      <c r="F1649" s="369"/>
      <c r="G1649" s="369"/>
      <c r="I1649" s="5"/>
      <c r="J1649" s="5"/>
      <c r="K1649" s="295"/>
      <c r="L1649" s="5"/>
      <c r="M1649" s="298"/>
      <c r="N1649" s="5"/>
      <c r="O1649" s="298"/>
      <c r="P1649" s="299"/>
      <c r="Q1649" s="5"/>
      <c r="R1649" s="5"/>
      <c r="S1649" s="5"/>
      <c r="T1649" s="5"/>
      <c r="U1649" s="5"/>
      <c r="V1649" s="5"/>
      <c r="W1649" s="5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/>
      <c r="FL1649" s="14"/>
      <c r="FM1649" s="14"/>
      <c r="FN1649" s="14"/>
      <c r="FO1649" s="14"/>
      <c r="FP1649" s="14"/>
      <c r="FQ1649" s="14"/>
      <c r="FR1649" s="14"/>
      <c r="FS1649" s="14"/>
      <c r="FT1649" s="14"/>
      <c r="FU1649" s="14"/>
      <c r="FV1649" s="14"/>
      <c r="FW1649" s="14"/>
      <c r="FX1649" s="14"/>
      <c r="FY1649" s="14"/>
      <c r="FZ1649" s="14"/>
      <c r="GA1649" s="14"/>
      <c r="GB1649" s="14"/>
      <c r="GC1649" s="14"/>
      <c r="GD1649" s="14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</row>
    <row r="1650" spans="1:196" s="286" customFormat="1">
      <c r="A1650" s="1"/>
      <c r="B1650" s="2"/>
      <c r="C1650" s="2"/>
      <c r="D1650" s="2"/>
      <c r="E1650" s="5"/>
      <c r="F1650" s="369"/>
      <c r="G1650" s="369"/>
      <c r="I1650" s="5"/>
      <c r="J1650" s="5"/>
      <c r="K1650" s="295"/>
      <c r="L1650" s="5"/>
      <c r="M1650" s="298"/>
      <c r="N1650" s="5"/>
      <c r="O1650" s="298"/>
      <c r="P1650" s="299"/>
      <c r="Q1650" s="5"/>
      <c r="R1650" s="5"/>
      <c r="S1650" s="5"/>
      <c r="T1650" s="5"/>
      <c r="U1650" s="5"/>
      <c r="V1650" s="5"/>
      <c r="W1650" s="5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/>
      <c r="FL1650" s="14"/>
      <c r="FM1650" s="14"/>
      <c r="FN1650" s="14"/>
      <c r="FO1650" s="14"/>
      <c r="FP1650" s="14"/>
      <c r="FQ1650" s="14"/>
      <c r="FR1650" s="14"/>
      <c r="FS1650" s="14"/>
      <c r="FT1650" s="14"/>
      <c r="FU1650" s="14"/>
      <c r="FV1650" s="14"/>
      <c r="FW1650" s="14"/>
      <c r="FX1650" s="14"/>
      <c r="FY1650" s="14"/>
      <c r="FZ1650" s="14"/>
      <c r="GA1650" s="14"/>
      <c r="GB1650" s="14"/>
      <c r="GC1650" s="14"/>
      <c r="GD1650" s="14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</row>
    <row r="1651" spans="1:196" s="286" customFormat="1">
      <c r="A1651" s="1"/>
      <c r="B1651" s="2"/>
      <c r="C1651" s="2"/>
      <c r="D1651" s="2"/>
      <c r="E1651" s="5"/>
      <c r="F1651" s="369"/>
      <c r="G1651" s="369"/>
      <c r="I1651" s="5"/>
      <c r="J1651" s="5"/>
      <c r="K1651" s="295"/>
      <c r="L1651" s="5"/>
      <c r="M1651" s="298"/>
      <c r="N1651" s="5"/>
      <c r="O1651" s="298"/>
      <c r="P1651" s="299"/>
      <c r="Q1651" s="5"/>
      <c r="R1651" s="5"/>
      <c r="S1651" s="5"/>
      <c r="T1651" s="5"/>
      <c r="U1651" s="5"/>
      <c r="V1651" s="5"/>
      <c r="W1651" s="5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/>
      <c r="FL1651" s="14"/>
      <c r="FM1651" s="14"/>
      <c r="FN1651" s="14"/>
      <c r="FO1651" s="14"/>
      <c r="FP1651" s="14"/>
      <c r="FQ1651" s="14"/>
      <c r="FR1651" s="14"/>
      <c r="FS1651" s="14"/>
      <c r="FT1651" s="14"/>
      <c r="FU1651" s="14"/>
      <c r="FV1651" s="14"/>
      <c r="FW1651" s="14"/>
      <c r="FX1651" s="14"/>
      <c r="FY1651" s="14"/>
      <c r="FZ1651" s="14"/>
      <c r="GA1651" s="14"/>
      <c r="GB1651" s="14"/>
      <c r="GC1651" s="14"/>
      <c r="GD1651" s="14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</row>
    <row r="1652" spans="1:196" s="286" customFormat="1">
      <c r="A1652" s="1"/>
      <c r="B1652" s="2"/>
      <c r="C1652" s="2"/>
      <c r="D1652" s="2"/>
      <c r="E1652" s="5"/>
      <c r="F1652" s="369"/>
      <c r="G1652" s="369"/>
      <c r="I1652" s="5"/>
      <c r="J1652" s="5"/>
      <c r="K1652" s="295"/>
      <c r="L1652" s="5"/>
      <c r="M1652" s="298"/>
      <c r="N1652" s="5"/>
      <c r="O1652" s="298"/>
      <c r="P1652" s="299"/>
      <c r="Q1652" s="5"/>
      <c r="R1652" s="5"/>
      <c r="S1652" s="5"/>
      <c r="T1652" s="5"/>
      <c r="U1652" s="5"/>
      <c r="V1652" s="5"/>
      <c r="W1652" s="5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  <c r="FS1652" s="14"/>
      <c r="FT1652" s="14"/>
      <c r="FU1652" s="14"/>
      <c r="FV1652" s="14"/>
      <c r="FW1652" s="14"/>
      <c r="FX1652" s="14"/>
      <c r="FY1652" s="14"/>
      <c r="FZ1652" s="14"/>
      <c r="GA1652" s="14"/>
      <c r="GB1652" s="14"/>
      <c r="GC1652" s="14"/>
      <c r="GD1652" s="14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</row>
    <row r="1653" spans="1:196" s="286" customFormat="1">
      <c r="A1653" s="1"/>
      <c r="B1653" s="2"/>
      <c r="C1653" s="2"/>
      <c r="D1653" s="2"/>
      <c r="E1653" s="5"/>
      <c r="F1653" s="369"/>
      <c r="G1653" s="369"/>
      <c r="I1653" s="5"/>
      <c r="J1653" s="5"/>
      <c r="K1653" s="295"/>
      <c r="L1653" s="5"/>
      <c r="M1653" s="298"/>
      <c r="N1653" s="5"/>
      <c r="O1653" s="298"/>
      <c r="P1653" s="299"/>
      <c r="Q1653" s="5"/>
      <c r="R1653" s="5"/>
      <c r="S1653" s="5"/>
      <c r="T1653" s="5"/>
      <c r="U1653" s="5"/>
      <c r="V1653" s="5"/>
      <c r="W1653" s="5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  <c r="FS1653" s="14"/>
      <c r="FT1653" s="14"/>
      <c r="FU1653" s="14"/>
      <c r="FV1653" s="14"/>
      <c r="FW1653" s="14"/>
      <c r="FX1653" s="14"/>
      <c r="FY1653" s="14"/>
      <c r="FZ1653" s="14"/>
      <c r="GA1653" s="14"/>
      <c r="GB1653" s="14"/>
      <c r="GC1653" s="14"/>
      <c r="GD1653" s="14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</row>
    <row r="1654" spans="1:196" s="286" customFormat="1">
      <c r="A1654" s="1"/>
      <c r="B1654" s="2"/>
      <c r="C1654" s="2"/>
      <c r="D1654" s="2"/>
      <c r="E1654" s="5"/>
      <c r="F1654" s="369"/>
      <c r="G1654" s="369"/>
      <c r="I1654" s="5"/>
      <c r="J1654" s="5"/>
      <c r="K1654" s="295"/>
      <c r="L1654" s="5"/>
      <c r="M1654" s="298"/>
      <c r="N1654" s="5"/>
      <c r="O1654" s="298"/>
      <c r="P1654" s="299"/>
      <c r="Q1654" s="5"/>
      <c r="R1654" s="5"/>
      <c r="S1654" s="5"/>
      <c r="T1654" s="5"/>
      <c r="U1654" s="5"/>
      <c r="V1654" s="5"/>
      <c r="W1654" s="5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  <c r="FS1654" s="14"/>
      <c r="FT1654" s="14"/>
      <c r="FU1654" s="14"/>
      <c r="FV1654" s="14"/>
      <c r="FW1654" s="14"/>
      <c r="FX1654" s="14"/>
      <c r="FY1654" s="14"/>
      <c r="FZ1654" s="14"/>
      <c r="GA1654" s="14"/>
      <c r="GB1654" s="14"/>
      <c r="GC1654" s="14"/>
      <c r="GD1654" s="14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</row>
    <row r="1655" spans="1:196" s="286" customFormat="1">
      <c r="A1655" s="1"/>
      <c r="B1655" s="2"/>
      <c r="C1655" s="2"/>
      <c r="D1655" s="2"/>
      <c r="E1655" s="5"/>
      <c r="F1655" s="369"/>
      <c r="G1655" s="369"/>
      <c r="I1655" s="5"/>
      <c r="J1655" s="5"/>
      <c r="K1655" s="295"/>
      <c r="L1655" s="5"/>
      <c r="M1655" s="298"/>
      <c r="N1655" s="5"/>
      <c r="O1655" s="298"/>
      <c r="P1655" s="299"/>
      <c r="Q1655" s="5"/>
      <c r="R1655" s="5"/>
      <c r="S1655" s="5"/>
      <c r="T1655" s="5"/>
      <c r="U1655" s="5"/>
      <c r="V1655" s="5"/>
      <c r="W1655" s="5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  <c r="FS1655" s="14"/>
      <c r="FT1655" s="14"/>
      <c r="FU1655" s="14"/>
      <c r="FV1655" s="14"/>
      <c r="FW1655" s="14"/>
      <c r="FX1655" s="14"/>
      <c r="FY1655" s="14"/>
      <c r="FZ1655" s="14"/>
      <c r="GA1655" s="14"/>
      <c r="GB1655" s="14"/>
      <c r="GC1655" s="14"/>
      <c r="GD1655" s="14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</row>
    <row r="1656" spans="1:196" s="286" customFormat="1">
      <c r="A1656" s="1"/>
      <c r="B1656" s="2"/>
      <c r="C1656" s="2"/>
      <c r="D1656" s="2"/>
      <c r="E1656" s="5"/>
      <c r="F1656" s="369"/>
      <c r="G1656" s="369"/>
      <c r="I1656" s="5"/>
      <c r="J1656" s="5"/>
      <c r="K1656" s="295"/>
      <c r="L1656" s="5"/>
      <c r="M1656" s="298"/>
      <c r="N1656" s="5"/>
      <c r="O1656" s="298"/>
      <c r="P1656" s="299"/>
      <c r="Q1656" s="5"/>
      <c r="R1656" s="5"/>
      <c r="S1656" s="5"/>
      <c r="T1656" s="5"/>
      <c r="U1656" s="5"/>
      <c r="V1656" s="5"/>
      <c r="W1656" s="5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  <c r="FS1656" s="14"/>
      <c r="FT1656" s="14"/>
      <c r="FU1656" s="14"/>
      <c r="FV1656" s="14"/>
      <c r="FW1656" s="14"/>
      <c r="FX1656" s="14"/>
      <c r="FY1656" s="14"/>
      <c r="FZ1656" s="14"/>
      <c r="GA1656" s="14"/>
      <c r="GB1656" s="14"/>
      <c r="GC1656" s="14"/>
      <c r="GD1656" s="14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</row>
    <row r="1657" spans="1:196" s="286" customFormat="1">
      <c r="A1657" s="1"/>
      <c r="B1657" s="2"/>
      <c r="C1657" s="2"/>
      <c r="D1657" s="2"/>
      <c r="E1657" s="5"/>
      <c r="F1657" s="369"/>
      <c r="G1657" s="369"/>
      <c r="I1657" s="5"/>
      <c r="J1657" s="5"/>
      <c r="K1657" s="295"/>
      <c r="L1657" s="5"/>
      <c r="M1657" s="298"/>
      <c r="N1657" s="5"/>
      <c r="O1657" s="298"/>
      <c r="P1657" s="299"/>
      <c r="Q1657" s="5"/>
      <c r="R1657" s="5"/>
      <c r="S1657" s="5"/>
      <c r="T1657" s="5"/>
      <c r="U1657" s="5"/>
      <c r="V1657" s="5"/>
      <c r="W1657" s="5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  <c r="FS1657" s="14"/>
      <c r="FT1657" s="14"/>
      <c r="FU1657" s="14"/>
      <c r="FV1657" s="14"/>
      <c r="FW1657" s="14"/>
      <c r="FX1657" s="14"/>
      <c r="FY1657" s="14"/>
      <c r="FZ1657" s="14"/>
      <c r="GA1657" s="14"/>
      <c r="GB1657" s="14"/>
      <c r="GC1657" s="14"/>
      <c r="GD1657" s="14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</row>
    <row r="1658" spans="1:196" s="286" customFormat="1">
      <c r="A1658" s="1"/>
      <c r="B1658" s="2"/>
      <c r="C1658" s="2"/>
      <c r="D1658" s="2"/>
      <c r="E1658" s="5"/>
      <c r="F1658" s="369"/>
      <c r="G1658" s="369"/>
      <c r="I1658" s="5"/>
      <c r="J1658" s="5"/>
      <c r="K1658" s="295"/>
      <c r="L1658" s="5"/>
      <c r="M1658" s="298"/>
      <c r="N1658" s="5"/>
      <c r="O1658" s="298"/>
      <c r="P1658" s="299"/>
      <c r="Q1658" s="5"/>
      <c r="R1658" s="5"/>
      <c r="S1658" s="5"/>
      <c r="T1658" s="5"/>
      <c r="U1658" s="5"/>
      <c r="V1658" s="5"/>
      <c r="W1658" s="5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  <c r="FS1658" s="14"/>
      <c r="FT1658" s="14"/>
      <c r="FU1658" s="14"/>
      <c r="FV1658" s="14"/>
      <c r="FW1658" s="14"/>
      <c r="FX1658" s="14"/>
      <c r="FY1658" s="14"/>
      <c r="FZ1658" s="14"/>
      <c r="GA1658" s="14"/>
      <c r="GB1658" s="14"/>
      <c r="GC1658" s="14"/>
      <c r="GD1658" s="14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</row>
    <row r="1659" spans="1:196" s="286" customFormat="1">
      <c r="A1659" s="1"/>
      <c r="B1659" s="2"/>
      <c r="C1659" s="2"/>
      <c r="D1659" s="2"/>
      <c r="E1659" s="5"/>
      <c r="F1659" s="369"/>
      <c r="G1659" s="369"/>
      <c r="I1659" s="5"/>
      <c r="J1659" s="5"/>
      <c r="K1659" s="295"/>
      <c r="L1659" s="5"/>
      <c r="M1659" s="298"/>
      <c r="N1659" s="5"/>
      <c r="O1659" s="298"/>
      <c r="P1659" s="299"/>
      <c r="Q1659" s="5"/>
      <c r="R1659" s="5"/>
      <c r="S1659" s="5"/>
      <c r="T1659" s="5"/>
      <c r="U1659" s="5"/>
      <c r="V1659" s="5"/>
      <c r="W1659" s="5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  <c r="FS1659" s="14"/>
      <c r="FT1659" s="14"/>
      <c r="FU1659" s="14"/>
      <c r="FV1659" s="14"/>
      <c r="FW1659" s="14"/>
      <c r="FX1659" s="14"/>
      <c r="FY1659" s="14"/>
      <c r="FZ1659" s="14"/>
      <c r="GA1659" s="14"/>
      <c r="GB1659" s="14"/>
      <c r="GC1659" s="14"/>
      <c r="GD1659" s="14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</row>
    <row r="1660" spans="1:196" s="286" customFormat="1">
      <c r="A1660" s="1"/>
      <c r="B1660" s="2"/>
      <c r="C1660" s="2"/>
      <c r="D1660" s="2"/>
      <c r="E1660" s="5"/>
      <c r="F1660" s="369"/>
      <c r="G1660" s="369"/>
      <c r="I1660" s="5"/>
      <c r="J1660" s="5"/>
      <c r="K1660" s="295"/>
      <c r="L1660" s="5"/>
      <c r="M1660" s="298"/>
      <c r="N1660" s="5"/>
      <c r="O1660" s="298"/>
      <c r="P1660" s="299"/>
      <c r="Q1660" s="5"/>
      <c r="R1660" s="5"/>
      <c r="S1660" s="5"/>
      <c r="T1660" s="5"/>
      <c r="U1660" s="5"/>
      <c r="V1660" s="5"/>
      <c r="W1660" s="5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  <c r="FS1660" s="14"/>
      <c r="FT1660" s="14"/>
      <c r="FU1660" s="14"/>
      <c r="FV1660" s="14"/>
      <c r="FW1660" s="14"/>
      <c r="FX1660" s="14"/>
      <c r="FY1660" s="14"/>
      <c r="FZ1660" s="14"/>
      <c r="GA1660" s="14"/>
      <c r="GB1660" s="14"/>
      <c r="GC1660" s="14"/>
      <c r="GD1660" s="14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</row>
    <row r="1661" spans="1:196" s="286" customFormat="1">
      <c r="A1661" s="1"/>
      <c r="B1661" s="2"/>
      <c r="C1661" s="2"/>
      <c r="D1661" s="2"/>
      <c r="E1661" s="5"/>
      <c r="F1661" s="369"/>
      <c r="G1661" s="369"/>
      <c r="I1661" s="5"/>
      <c r="J1661" s="5"/>
      <c r="K1661" s="295"/>
      <c r="L1661" s="5"/>
      <c r="M1661" s="298"/>
      <c r="N1661" s="5"/>
      <c r="O1661" s="298"/>
      <c r="P1661" s="299"/>
      <c r="Q1661" s="5"/>
      <c r="R1661" s="5"/>
      <c r="S1661" s="5"/>
      <c r="T1661" s="5"/>
      <c r="U1661" s="5"/>
      <c r="V1661" s="5"/>
      <c r="W1661" s="5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  <c r="FS1661" s="14"/>
      <c r="FT1661" s="14"/>
      <c r="FU1661" s="14"/>
      <c r="FV1661" s="14"/>
      <c r="FW1661" s="14"/>
      <c r="FX1661" s="14"/>
      <c r="FY1661" s="14"/>
      <c r="FZ1661" s="14"/>
      <c r="GA1661" s="14"/>
      <c r="GB1661" s="14"/>
      <c r="GC1661" s="14"/>
      <c r="GD1661" s="14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</row>
    <row r="1662" spans="1:196" s="286" customFormat="1">
      <c r="A1662" s="1"/>
      <c r="B1662" s="2"/>
      <c r="C1662" s="2"/>
      <c r="D1662" s="2"/>
      <c r="E1662" s="5"/>
      <c r="F1662" s="369"/>
      <c r="G1662" s="369"/>
      <c r="I1662" s="5"/>
      <c r="J1662" s="5"/>
      <c r="K1662" s="295"/>
      <c r="L1662" s="5"/>
      <c r="M1662" s="298"/>
      <c r="N1662" s="5"/>
      <c r="O1662" s="298"/>
      <c r="P1662" s="299"/>
      <c r="Q1662" s="5"/>
      <c r="R1662" s="5"/>
      <c r="S1662" s="5"/>
      <c r="T1662" s="5"/>
      <c r="U1662" s="5"/>
      <c r="V1662" s="5"/>
      <c r="W1662" s="5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  <c r="FS1662" s="14"/>
      <c r="FT1662" s="14"/>
      <c r="FU1662" s="14"/>
      <c r="FV1662" s="14"/>
      <c r="FW1662" s="14"/>
      <c r="FX1662" s="14"/>
      <c r="FY1662" s="14"/>
      <c r="FZ1662" s="14"/>
      <c r="GA1662" s="14"/>
      <c r="GB1662" s="14"/>
      <c r="GC1662" s="14"/>
      <c r="GD1662" s="14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</row>
    <row r="1663" spans="1:196" s="286" customFormat="1">
      <c r="A1663" s="1"/>
      <c r="B1663" s="2"/>
      <c r="C1663" s="2"/>
      <c r="D1663" s="2"/>
      <c r="E1663" s="5"/>
      <c r="F1663" s="369"/>
      <c r="G1663" s="369"/>
      <c r="I1663" s="5"/>
      <c r="J1663" s="5"/>
      <c r="K1663" s="295"/>
      <c r="L1663" s="5"/>
      <c r="M1663" s="298"/>
      <c r="N1663" s="5"/>
      <c r="O1663" s="298"/>
      <c r="P1663" s="299"/>
      <c r="Q1663" s="5"/>
      <c r="R1663" s="5"/>
      <c r="S1663" s="5"/>
      <c r="T1663" s="5"/>
      <c r="U1663" s="5"/>
      <c r="V1663" s="5"/>
      <c r="W1663" s="5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  <c r="FS1663" s="14"/>
      <c r="FT1663" s="14"/>
      <c r="FU1663" s="14"/>
      <c r="FV1663" s="14"/>
      <c r="FW1663" s="14"/>
      <c r="FX1663" s="14"/>
      <c r="FY1663" s="14"/>
      <c r="FZ1663" s="14"/>
      <c r="GA1663" s="14"/>
      <c r="GB1663" s="14"/>
      <c r="GC1663" s="14"/>
      <c r="GD1663" s="14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</row>
    <row r="1664" spans="1:196" s="286" customFormat="1">
      <c r="A1664" s="1"/>
      <c r="B1664" s="2"/>
      <c r="C1664" s="2"/>
      <c r="D1664" s="2"/>
      <c r="E1664" s="5"/>
      <c r="F1664" s="369"/>
      <c r="G1664" s="369"/>
      <c r="I1664" s="5"/>
      <c r="J1664" s="5"/>
      <c r="K1664" s="295"/>
      <c r="L1664" s="5"/>
      <c r="M1664" s="298"/>
      <c r="N1664" s="5"/>
      <c r="O1664" s="298"/>
      <c r="P1664" s="299"/>
      <c r="Q1664" s="5"/>
      <c r="R1664" s="5"/>
      <c r="S1664" s="5"/>
      <c r="T1664" s="5"/>
      <c r="U1664" s="5"/>
      <c r="V1664" s="5"/>
      <c r="W1664" s="5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  <c r="FS1664" s="14"/>
      <c r="FT1664" s="14"/>
      <c r="FU1664" s="14"/>
      <c r="FV1664" s="14"/>
      <c r="FW1664" s="14"/>
      <c r="FX1664" s="14"/>
      <c r="FY1664" s="14"/>
      <c r="FZ1664" s="14"/>
      <c r="GA1664" s="14"/>
      <c r="GB1664" s="14"/>
      <c r="GC1664" s="14"/>
      <c r="GD1664" s="14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</row>
    <row r="1665" spans="1:196" s="286" customFormat="1">
      <c r="A1665" s="1"/>
      <c r="B1665" s="2"/>
      <c r="C1665" s="2"/>
      <c r="D1665" s="2"/>
      <c r="E1665" s="5"/>
      <c r="F1665" s="369"/>
      <c r="G1665" s="369"/>
      <c r="I1665" s="5"/>
      <c r="J1665" s="5"/>
      <c r="K1665" s="295"/>
      <c r="L1665" s="5"/>
      <c r="M1665" s="298"/>
      <c r="N1665" s="5"/>
      <c r="O1665" s="298"/>
      <c r="P1665" s="299"/>
      <c r="Q1665" s="5"/>
      <c r="R1665" s="5"/>
      <c r="S1665" s="5"/>
      <c r="T1665" s="5"/>
      <c r="U1665" s="5"/>
      <c r="V1665" s="5"/>
      <c r="W1665" s="5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  <c r="FS1665" s="14"/>
      <c r="FT1665" s="14"/>
      <c r="FU1665" s="14"/>
      <c r="FV1665" s="14"/>
      <c r="FW1665" s="14"/>
      <c r="FX1665" s="14"/>
      <c r="FY1665" s="14"/>
      <c r="FZ1665" s="14"/>
      <c r="GA1665" s="14"/>
      <c r="GB1665" s="14"/>
      <c r="GC1665" s="14"/>
      <c r="GD1665" s="14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</row>
    <row r="1666" spans="1:196" s="286" customFormat="1">
      <c r="A1666" s="1"/>
      <c r="B1666" s="2"/>
      <c r="C1666" s="2"/>
      <c r="D1666" s="2"/>
      <c r="E1666" s="5"/>
      <c r="F1666" s="369"/>
      <c r="G1666" s="369"/>
      <c r="I1666" s="5"/>
      <c r="J1666" s="5"/>
      <c r="K1666" s="295"/>
      <c r="L1666" s="5"/>
      <c r="M1666" s="298"/>
      <c r="N1666" s="5"/>
      <c r="O1666" s="298"/>
      <c r="P1666" s="299"/>
      <c r="Q1666" s="5"/>
      <c r="R1666" s="5"/>
      <c r="S1666" s="5"/>
      <c r="T1666" s="5"/>
      <c r="U1666" s="5"/>
      <c r="V1666" s="5"/>
      <c r="W1666" s="5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  <c r="FS1666" s="14"/>
      <c r="FT1666" s="14"/>
      <c r="FU1666" s="14"/>
      <c r="FV1666" s="14"/>
      <c r="FW1666" s="14"/>
      <c r="FX1666" s="14"/>
      <c r="FY1666" s="14"/>
      <c r="FZ1666" s="14"/>
      <c r="GA1666" s="14"/>
      <c r="GB1666" s="14"/>
      <c r="GC1666" s="14"/>
      <c r="GD1666" s="14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</row>
    <row r="1667" spans="1:196" s="286" customFormat="1">
      <c r="A1667" s="1"/>
      <c r="B1667" s="2"/>
      <c r="C1667" s="2"/>
      <c r="D1667" s="2"/>
      <c r="E1667" s="5"/>
      <c r="F1667" s="369"/>
      <c r="G1667" s="369"/>
      <c r="I1667" s="5"/>
      <c r="J1667" s="5"/>
      <c r="K1667" s="295"/>
      <c r="L1667" s="5"/>
      <c r="M1667" s="298"/>
      <c r="N1667" s="5"/>
      <c r="O1667" s="298"/>
      <c r="P1667" s="299"/>
      <c r="Q1667" s="5"/>
      <c r="R1667" s="5"/>
      <c r="S1667" s="5"/>
      <c r="T1667" s="5"/>
      <c r="U1667" s="5"/>
      <c r="V1667" s="5"/>
      <c r="W1667" s="5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  <c r="FS1667" s="14"/>
      <c r="FT1667" s="14"/>
      <c r="FU1667" s="14"/>
      <c r="FV1667" s="14"/>
      <c r="FW1667" s="14"/>
      <c r="FX1667" s="14"/>
      <c r="FY1667" s="14"/>
      <c r="FZ1667" s="14"/>
      <c r="GA1667" s="14"/>
      <c r="GB1667" s="14"/>
      <c r="GC1667" s="14"/>
      <c r="GD1667" s="14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</row>
    <row r="1668" spans="1:196" s="286" customFormat="1">
      <c r="A1668" s="1"/>
      <c r="B1668" s="2"/>
      <c r="C1668" s="2"/>
      <c r="D1668" s="2"/>
      <c r="E1668" s="5"/>
      <c r="F1668" s="369"/>
      <c r="G1668" s="369"/>
      <c r="I1668" s="5"/>
      <c r="J1668" s="5"/>
      <c r="K1668" s="295"/>
      <c r="L1668" s="5"/>
      <c r="M1668" s="298"/>
      <c r="N1668" s="5"/>
      <c r="O1668" s="298"/>
      <c r="P1668" s="299"/>
      <c r="Q1668" s="5"/>
      <c r="R1668" s="5"/>
      <c r="S1668" s="5"/>
      <c r="T1668" s="5"/>
      <c r="U1668" s="5"/>
      <c r="V1668" s="5"/>
      <c r="W1668" s="5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  <c r="FS1668" s="14"/>
      <c r="FT1668" s="14"/>
      <c r="FU1668" s="14"/>
      <c r="FV1668" s="14"/>
      <c r="FW1668" s="14"/>
      <c r="FX1668" s="14"/>
      <c r="FY1668" s="14"/>
      <c r="FZ1668" s="14"/>
      <c r="GA1668" s="14"/>
      <c r="GB1668" s="14"/>
      <c r="GC1668" s="14"/>
      <c r="GD1668" s="14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</row>
    <row r="1669" spans="1:196" s="286" customFormat="1">
      <c r="A1669" s="1"/>
      <c r="B1669" s="2"/>
      <c r="C1669" s="2"/>
      <c r="D1669" s="2"/>
      <c r="E1669" s="5"/>
      <c r="F1669" s="369"/>
      <c r="G1669" s="369"/>
      <c r="I1669" s="5"/>
      <c r="J1669" s="5"/>
      <c r="K1669" s="295"/>
      <c r="L1669" s="5"/>
      <c r="M1669" s="298"/>
      <c r="N1669" s="5"/>
      <c r="O1669" s="298"/>
      <c r="P1669" s="299"/>
      <c r="Q1669" s="5"/>
      <c r="R1669" s="5"/>
      <c r="S1669" s="5"/>
      <c r="T1669" s="5"/>
      <c r="U1669" s="5"/>
      <c r="V1669" s="5"/>
      <c r="W1669" s="5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  <c r="FS1669" s="14"/>
      <c r="FT1669" s="14"/>
      <c r="FU1669" s="14"/>
      <c r="FV1669" s="14"/>
      <c r="FW1669" s="14"/>
      <c r="FX1669" s="14"/>
      <c r="FY1669" s="14"/>
      <c r="FZ1669" s="14"/>
      <c r="GA1669" s="14"/>
      <c r="GB1669" s="14"/>
      <c r="GC1669" s="14"/>
      <c r="GD1669" s="14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</row>
    <row r="1670" spans="1:196" s="286" customFormat="1">
      <c r="A1670" s="1"/>
      <c r="B1670" s="2"/>
      <c r="C1670" s="2"/>
      <c r="D1670" s="2"/>
      <c r="E1670" s="5"/>
      <c r="F1670" s="369"/>
      <c r="G1670" s="369"/>
      <c r="I1670" s="5"/>
      <c r="J1670" s="5"/>
      <c r="K1670" s="295"/>
      <c r="L1670" s="5"/>
      <c r="M1670" s="298"/>
      <c r="N1670" s="5"/>
      <c r="O1670" s="298"/>
      <c r="P1670" s="299"/>
      <c r="Q1670" s="5"/>
      <c r="R1670" s="5"/>
      <c r="S1670" s="5"/>
      <c r="T1670" s="5"/>
      <c r="U1670" s="5"/>
      <c r="V1670" s="5"/>
      <c r="W1670" s="5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  <c r="FS1670" s="14"/>
      <c r="FT1670" s="14"/>
      <c r="FU1670" s="14"/>
      <c r="FV1670" s="14"/>
      <c r="FW1670" s="14"/>
      <c r="FX1670" s="14"/>
      <c r="FY1670" s="14"/>
      <c r="FZ1670" s="14"/>
      <c r="GA1670" s="14"/>
      <c r="GB1670" s="14"/>
      <c r="GC1670" s="14"/>
      <c r="GD1670" s="14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</row>
    <row r="1671" spans="1:196" s="286" customFormat="1">
      <c r="A1671" s="1"/>
      <c r="B1671" s="2"/>
      <c r="C1671" s="2"/>
      <c r="D1671" s="2"/>
      <c r="E1671" s="5"/>
      <c r="F1671" s="369"/>
      <c r="G1671" s="369"/>
      <c r="I1671" s="5"/>
      <c r="J1671" s="5"/>
      <c r="K1671" s="295"/>
      <c r="L1671" s="5"/>
      <c r="M1671" s="298"/>
      <c r="N1671" s="5"/>
      <c r="O1671" s="298"/>
      <c r="P1671" s="299"/>
      <c r="Q1671" s="5"/>
      <c r="R1671" s="5"/>
      <c r="S1671" s="5"/>
      <c r="T1671" s="5"/>
      <c r="U1671" s="5"/>
      <c r="V1671" s="5"/>
      <c r="W1671" s="5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  <c r="FS1671" s="14"/>
      <c r="FT1671" s="14"/>
      <c r="FU1671" s="14"/>
      <c r="FV1671" s="14"/>
      <c r="FW1671" s="14"/>
      <c r="FX1671" s="14"/>
      <c r="FY1671" s="14"/>
      <c r="FZ1671" s="14"/>
      <c r="GA1671" s="14"/>
      <c r="GB1671" s="14"/>
      <c r="GC1671" s="14"/>
      <c r="GD1671" s="14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</row>
    <row r="1672" spans="1:196" s="286" customFormat="1">
      <c r="A1672" s="1"/>
      <c r="B1672" s="2"/>
      <c r="C1672" s="2"/>
      <c r="D1672" s="2"/>
      <c r="E1672" s="5"/>
      <c r="F1672" s="369"/>
      <c r="G1672" s="369"/>
      <c r="I1672" s="5"/>
      <c r="J1672" s="5"/>
      <c r="K1672" s="295"/>
      <c r="L1672" s="5"/>
      <c r="M1672" s="298"/>
      <c r="N1672" s="5"/>
      <c r="O1672" s="298"/>
      <c r="P1672" s="299"/>
      <c r="Q1672" s="5"/>
      <c r="R1672" s="5"/>
      <c r="S1672" s="5"/>
      <c r="T1672" s="5"/>
      <c r="U1672" s="5"/>
      <c r="V1672" s="5"/>
      <c r="W1672" s="5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  <c r="FS1672" s="14"/>
      <c r="FT1672" s="14"/>
      <c r="FU1672" s="14"/>
      <c r="FV1672" s="14"/>
      <c r="FW1672" s="14"/>
      <c r="FX1672" s="14"/>
      <c r="FY1672" s="14"/>
      <c r="FZ1672" s="14"/>
      <c r="GA1672" s="14"/>
      <c r="GB1672" s="14"/>
      <c r="GC1672" s="14"/>
      <c r="GD1672" s="14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</row>
    <row r="1673" spans="1:196" s="286" customFormat="1">
      <c r="A1673" s="1"/>
      <c r="B1673" s="2"/>
      <c r="C1673" s="2"/>
      <c r="D1673" s="2"/>
      <c r="E1673" s="5"/>
      <c r="F1673" s="369"/>
      <c r="G1673" s="369"/>
      <c r="I1673" s="5"/>
      <c r="J1673" s="5"/>
      <c r="K1673" s="295"/>
      <c r="L1673" s="5"/>
      <c r="M1673" s="298"/>
      <c r="N1673" s="5"/>
      <c r="O1673" s="298"/>
      <c r="P1673" s="299"/>
      <c r="Q1673" s="5"/>
      <c r="R1673" s="5"/>
      <c r="S1673" s="5"/>
      <c r="T1673" s="5"/>
      <c r="U1673" s="5"/>
      <c r="V1673" s="5"/>
      <c r="W1673" s="5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  <c r="FS1673" s="14"/>
      <c r="FT1673" s="14"/>
      <c r="FU1673" s="14"/>
      <c r="FV1673" s="14"/>
      <c r="FW1673" s="14"/>
      <c r="FX1673" s="14"/>
      <c r="FY1673" s="14"/>
      <c r="FZ1673" s="14"/>
      <c r="GA1673" s="14"/>
      <c r="GB1673" s="14"/>
      <c r="GC1673" s="14"/>
      <c r="GD1673" s="14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</row>
    <row r="1674" spans="1:196" s="286" customFormat="1">
      <c r="A1674" s="1"/>
      <c r="B1674" s="2"/>
      <c r="C1674" s="2"/>
      <c r="D1674" s="2"/>
      <c r="E1674" s="5"/>
      <c r="F1674" s="369"/>
      <c r="G1674" s="369"/>
      <c r="I1674" s="5"/>
      <c r="J1674" s="5"/>
      <c r="K1674" s="295"/>
      <c r="L1674" s="5"/>
      <c r="M1674" s="298"/>
      <c r="N1674" s="5"/>
      <c r="O1674" s="298"/>
      <c r="P1674" s="299"/>
      <c r="Q1674" s="5"/>
      <c r="R1674" s="5"/>
      <c r="S1674" s="5"/>
      <c r="T1674" s="5"/>
      <c r="U1674" s="5"/>
      <c r="V1674" s="5"/>
      <c r="W1674" s="5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/>
      <c r="FL1674" s="14"/>
      <c r="FM1674" s="14"/>
      <c r="FN1674" s="14"/>
      <c r="FO1674" s="14"/>
      <c r="FP1674" s="14"/>
      <c r="FQ1674" s="14"/>
      <c r="FR1674" s="14"/>
      <c r="FS1674" s="14"/>
      <c r="FT1674" s="14"/>
      <c r="FU1674" s="14"/>
      <c r="FV1674" s="14"/>
      <c r="FW1674" s="14"/>
      <c r="FX1674" s="14"/>
      <c r="FY1674" s="14"/>
      <c r="FZ1674" s="14"/>
      <c r="GA1674" s="14"/>
      <c r="GB1674" s="14"/>
      <c r="GC1674" s="14"/>
      <c r="GD1674" s="14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</row>
    <row r="1675" spans="1:196" s="286" customFormat="1">
      <c r="A1675" s="1"/>
      <c r="B1675" s="2"/>
      <c r="C1675" s="2"/>
      <c r="D1675" s="2"/>
      <c r="E1675" s="5"/>
      <c r="F1675" s="369"/>
      <c r="G1675" s="369"/>
      <c r="I1675" s="5"/>
      <c r="J1675" s="5"/>
      <c r="K1675" s="295"/>
      <c r="L1675" s="5"/>
      <c r="M1675" s="298"/>
      <c r="N1675" s="5"/>
      <c r="O1675" s="298"/>
      <c r="P1675" s="299"/>
      <c r="Q1675" s="5"/>
      <c r="R1675" s="5"/>
      <c r="S1675" s="5"/>
      <c r="T1675" s="5"/>
      <c r="U1675" s="5"/>
      <c r="V1675" s="5"/>
      <c r="W1675" s="5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/>
      <c r="FL1675" s="14"/>
      <c r="FM1675" s="14"/>
      <c r="FN1675" s="14"/>
      <c r="FO1675" s="14"/>
      <c r="FP1675" s="14"/>
      <c r="FQ1675" s="14"/>
      <c r="FR1675" s="14"/>
      <c r="FS1675" s="14"/>
      <c r="FT1675" s="14"/>
      <c r="FU1675" s="14"/>
      <c r="FV1675" s="14"/>
      <c r="FW1675" s="14"/>
      <c r="FX1675" s="14"/>
      <c r="FY1675" s="14"/>
      <c r="FZ1675" s="14"/>
      <c r="GA1675" s="14"/>
      <c r="GB1675" s="14"/>
      <c r="GC1675" s="14"/>
      <c r="GD1675" s="14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</row>
    <row r="1676" spans="1:196" s="286" customFormat="1">
      <c r="A1676" s="1"/>
      <c r="B1676" s="2"/>
      <c r="C1676" s="2"/>
      <c r="D1676" s="2"/>
      <c r="E1676" s="5"/>
      <c r="F1676" s="369"/>
      <c r="G1676" s="369"/>
      <c r="I1676" s="5"/>
      <c r="J1676" s="5"/>
      <c r="K1676" s="295"/>
      <c r="L1676" s="5"/>
      <c r="M1676" s="298"/>
      <c r="N1676" s="5"/>
      <c r="O1676" s="298"/>
      <c r="P1676" s="299"/>
      <c r="Q1676" s="5"/>
      <c r="R1676" s="5"/>
      <c r="S1676" s="5"/>
      <c r="T1676" s="5"/>
      <c r="U1676" s="5"/>
      <c r="V1676" s="5"/>
      <c r="W1676" s="5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/>
      <c r="FL1676" s="14"/>
      <c r="FM1676" s="14"/>
      <c r="FN1676" s="14"/>
      <c r="FO1676" s="14"/>
      <c r="FP1676" s="14"/>
      <c r="FQ1676" s="14"/>
      <c r="FR1676" s="14"/>
      <c r="FS1676" s="14"/>
      <c r="FT1676" s="14"/>
      <c r="FU1676" s="14"/>
      <c r="FV1676" s="14"/>
      <c r="FW1676" s="14"/>
      <c r="FX1676" s="14"/>
      <c r="FY1676" s="14"/>
      <c r="FZ1676" s="14"/>
      <c r="GA1676" s="14"/>
      <c r="GB1676" s="14"/>
      <c r="GC1676" s="14"/>
      <c r="GD1676" s="14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</row>
    <row r="1677" spans="1:196" s="286" customFormat="1">
      <c r="A1677" s="1"/>
      <c r="B1677" s="2"/>
      <c r="C1677" s="2"/>
      <c r="D1677" s="2"/>
      <c r="E1677" s="5"/>
      <c r="F1677" s="369"/>
      <c r="G1677" s="369"/>
      <c r="I1677" s="5"/>
      <c r="J1677" s="5"/>
      <c r="K1677" s="295"/>
      <c r="L1677" s="5"/>
      <c r="M1677" s="298"/>
      <c r="N1677" s="5"/>
      <c r="O1677" s="298"/>
      <c r="P1677" s="299"/>
      <c r="Q1677" s="5"/>
      <c r="R1677" s="5"/>
      <c r="S1677" s="5"/>
      <c r="T1677" s="5"/>
      <c r="U1677" s="5"/>
      <c r="V1677" s="5"/>
      <c r="W1677" s="5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/>
      <c r="FL1677" s="14"/>
      <c r="FM1677" s="14"/>
      <c r="FN1677" s="14"/>
      <c r="FO1677" s="14"/>
      <c r="FP1677" s="14"/>
      <c r="FQ1677" s="14"/>
      <c r="FR1677" s="14"/>
      <c r="FS1677" s="14"/>
      <c r="FT1677" s="14"/>
      <c r="FU1677" s="14"/>
      <c r="FV1677" s="14"/>
      <c r="FW1677" s="14"/>
      <c r="FX1677" s="14"/>
      <c r="FY1677" s="14"/>
      <c r="FZ1677" s="14"/>
      <c r="GA1677" s="14"/>
      <c r="GB1677" s="14"/>
      <c r="GC1677" s="14"/>
      <c r="GD1677" s="14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</row>
    <row r="1678" spans="1:196" s="286" customFormat="1">
      <c r="A1678" s="1"/>
      <c r="B1678" s="2"/>
      <c r="C1678" s="2"/>
      <c r="D1678" s="2"/>
      <c r="E1678" s="5"/>
      <c r="F1678" s="369"/>
      <c r="G1678" s="369"/>
      <c r="I1678" s="5"/>
      <c r="J1678" s="5"/>
      <c r="K1678" s="295"/>
      <c r="L1678" s="5"/>
      <c r="M1678" s="298"/>
      <c r="N1678" s="5"/>
      <c r="O1678" s="298"/>
      <c r="P1678" s="299"/>
      <c r="Q1678" s="5"/>
      <c r="R1678" s="5"/>
      <c r="S1678" s="5"/>
      <c r="T1678" s="5"/>
      <c r="U1678" s="5"/>
      <c r="V1678" s="5"/>
      <c r="W1678" s="5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/>
      <c r="FL1678" s="14"/>
      <c r="FM1678" s="14"/>
      <c r="FN1678" s="14"/>
      <c r="FO1678" s="14"/>
      <c r="FP1678" s="14"/>
      <c r="FQ1678" s="14"/>
      <c r="FR1678" s="14"/>
      <c r="FS1678" s="14"/>
      <c r="FT1678" s="14"/>
      <c r="FU1678" s="14"/>
      <c r="FV1678" s="14"/>
      <c r="FW1678" s="14"/>
      <c r="FX1678" s="14"/>
      <c r="FY1678" s="14"/>
      <c r="FZ1678" s="14"/>
      <c r="GA1678" s="14"/>
      <c r="GB1678" s="14"/>
      <c r="GC1678" s="14"/>
      <c r="GD1678" s="14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</row>
    <row r="1679" spans="1:196" s="286" customFormat="1">
      <c r="A1679" s="1"/>
      <c r="B1679" s="2"/>
      <c r="C1679" s="2"/>
      <c r="D1679" s="2"/>
      <c r="E1679" s="5"/>
      <c r="F1679" s="369"/>
      <c r="G1679" s="369"/>
      <c r="I1679" s="5"/>
      <c r="J1679" s="5"/>
      <c r="K1679" s="295"/>
      <c r="L1679" s="5"/>
      <c r="M1679" s="298"/>
      <c r="N1679" s="5"/>
      <c r="O1679" s="298"/>
      <c r="P1679" s="299"/>
      <c r="Q1679" s="5"/>
      <c r="R1679" s="5"/>
      <c r="S1679" s="5"/>
      <c r="T1679" s="5"/>
      <c r="U1679" s="5"/>
      <c r="V1679" s="5"/>
      <c r="W1679" s="5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/>
      <c r="FL1679" s="14"/>
      <c r="FM1679" s="14"/>
      <c r="FN1679" s="14"/>
      <c r="FO1679" s="14"/>
      <c r="FP1679" s="14"/>
      <c r="FQ1679" s="14"/>
      <c r="FR1679" s="14"/>
      <c r="FS1679" s="14"/>
      <c r="FT1679" s="14"/>
      <c r="FU1679" s="14"/>
      <c r="FV1679" s="14"/>
      <c r="FW1679" s="14"/>
      <c r="FX1679" s="14"/>
      <c r="FY1679" s="14"/>
      <c r="FZ1679" s="14"/>
      <c r="GA1679" s="14"/>
      <c r="GB1679" s="14"/>
      <c r="GC1679" s="14"/>
      <c r="GD1679" s="14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</row>
    <row r="1680" spans="1:196" s="286" customFormat="1">
      <c r="A1680" s="1"/>
      <c r="B1680" s="2"/>
      <c r="C1680" s="2"/>
      <c r="D1680" s="2"/>
      <c r="E1680" s="5"/>
      <c r="F1680" s="369"/>
      <c r="G1680" s="369"/>
      <c r="I1680" s="5"/>
      <c r="J1680" s="5"/>
      <c r="K1680" s="295"/>
      <c r="L1680" s="5"/>
      <c r="M1680" s="298"/>
      <c r="N1680" s="5"/>
      <c r="O1680" s="298"/>
      <c r="P1680" s="299"/>
      <c r="Q1680" s="5"/>
      <c r="R1680" s="5"/>
      <c r="S1680" s="5"/>
      <c r="T1680" s="5"/>
      <c r="U1680" s="5"/>
      <c r="V1680" s="5"/>
      <c r="W1680" s="5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  <c r="FS1680" s="14"/>
      <c r="FT1680" s="14"/>
      <c r="FU1680" s="14"/>
      <c r="FV1680" s="14"/>
      <c r="FW1680" s="14"/>
      <c r="FX1680" s="14"/>
      <c r="FY1680" s="14"/>
      <c r="FZ1680" s="14"/>
      <c r="GA1680" s="14"/>
      <c r="GB1680" s="14"/>
      <c r="GC1680" s="14"/>
      <c r="GD1680" s="14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</row>
    <row r="1681" spans="1:196" s="286" customFormat="1">
      <c r="A1681" s="1"/>
      <c r="B1681" s="2"/>
      <c r="C1681" s="2"/>
      <c r="D1681" s="2"/>
      <c r="E1681" s="5"/>
      <c r="F1681" s="369"/>
      <c r="G1681" s="369"/>
      <c r="I1681" s="5"/>
      <c r="J1681" s="5"/>
      <c r="K1681" s="295"/>
      <c r="L1681" s="5"/>
      <c r="M1681" s="298"/>
      <c r="N1681" s="5"/>
      <c r="O1681" s="298"/>
      <c r="P1681" s="299"/>
      <c r="Q1681" s="5"/>
      <c r="R1681" s="5"/>
      <c r="S1681" s="5"/>
      <c r="T1681" s="5"/>
      <c r="U1681" s="5"/>
      <c r="V1681" s="5"/>
      <c r="W1681" s="5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  <c r="FS1681" s="14"/>
      <c r="FT1681" s="14"/>
      <c r="FU1681" s="14"/>
      <c r="FV1681" s="14"/>
      <c r="FW1681" s="14"/>
      <c r="FX1681" s="14"/>
      <c r="FY1681" s="14"/>
      <c r="FZ1681" s="14"/>
      <c r="GA1681" s="14"/>
      <c r="GB1681" s="14"/>
      <c r="GC1681" s="14"/>
      <c r="GD1681" s="14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</row>
    <row r="1682" spans="1:196" s="286" customFormat="1">
      <c r="A1682" s="1"/>
      <c r="B1682" s="2"/>
      <c r="C1682" s="2"/>
      <c r="D1682" s="2"/>
      <c r="E1682" s="5"/>
      <c r="F1682" s="369"/>
      <c r="G1682" s="369"/>
      <c r="I1682" s="5"/>
      <c r="J1682" s="5"/>
      <c r="K1682" s="295"/>
      <c r="L1682" s="5"/>
      <c r="M1682" s="298"/>
      <c r="N1682" s="5"/>
      <c r="O1682" s="298"/>
      <c r="P1682" s="299"/>
      <c r="Q1682" s="5"/>
      <c r="R1682" s="5"/>
      <c r="S1682" s="5"/>
      <c r="T1682" s="5"/>
      <c r="U1682" s="5"/>
      <c r="V1682" s="5"/>
      <c r="W1682" s="5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  <c r="FS1682" s="14"/>
      <c r="FT1682" s="14"/>
      <c r="FU1682" s="14"/>
      <c r="FV1682" s="14"/>
      <c r="FW1682" s="14"/>
      <c r="FX1682" s="14"/>
      <c r="FY1682" s="14"/>
      <c r="FZ1682" s="14"/>
      <c r="GA1682" s="14"/>
      <c r="GB1682" s="14"/>
      <c r="GC1682" s="14"/>
      <c r="GD1682" s="14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</row>
    <row r="1683" spans="1:196" s="286" customFormat="1">
      <c r="A1683" s="1"/>
      <c r="B1683" s="2"/>
      <c r="C1683" s="2"/>
      <c r="D1683" s="2"/>
      <c r="E1683" s="5"/>
      <c r="F1683" s="369"/>
      <c r="G1683" s="369"/>
      <c r="I1683" s="5"/>
      <c r="J1683" s="5"/>
      <c r="K1683" s="295"/>
      <c r="L1683" s="5"/>
      <c r="M1683" s="298"/>
      <c r="N1683" s="5"/>
      <c r="O1683" s="298"/>
      <c r="P1683" s="299"/>
      <c r="Q1683" s="5"/>
      <c r="R1683" s="5"/>
      <c r="S1683" s="5"/>
      <c r="T1683" s="5"/>
      <c r="U1683" s="5"/>
      <c r="V1683" s="5"/>
      <c r="W1683" s="5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  <c r="FS1683" s="14"/>
      <c r="FT1683" s="14"/>
      <c r="FU1683" s="14"/>
      <c r="FV1683" s="14"/>
      <c r="FW1683" s="14"/>
      <c r="FX1683" s="14"/>
      <c r="FY1683" s="14"/>
      <c r="FZ1683" s="14"/>
      <c r="GA1683" s="14"/>
      <c r="GB1683" s="14"/>
      <c r="GC1683" s="14"/>
      <c r="GD1683" s="14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</row>
    <row r="1684" spans="1:196" s="286" customFormat="1">
      <c r="A1684" s="1"/>
      <c r="B1684" s="2"/>
      <c r="C1684" s="2"/>
      <c r="D1684" s="2"/>
      <c r="E1684" s="5"/>
      <c r="F1684" s="369"/>
      <c r="G1684" s="369"/>
      <c r="I1684" s="5"/>
      <c r="J1684" s="5"/>
      <c r="K1684" s="295"/>
      <c r="L1684" s="5"/>
      <c r="M1684" s="298"/>
      <c r="N1684" s="5"/>
      <c r="O1684" s="298"/>
      <c r="P1684" s="299"/>
      <c r="Q1684" s="5"/>
      <c r="R1684" s="5"/>
      <c r="S1684" s="5"/>
      <c r="T1684" s="5"/>
      <c r="U1684" s="5"/>
      <c r="V1684" s="5"/>
      <c r="W1684" s="5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  <c r="FS1684" s="14"/>
      <c r="FT1684" s="14"/>
      <c r="FU1684" s="14"/>
      <c r="FV1684" s="14"/>
      <c r="FW1684" s="14"/>
      <c r="FX1684" s="14"/>
      <c r="FY1684" s="14"/>
      <c r="FZ1684" s="14"/>
      <c r="GA1684" s="14"/>
      <c r="GB1684" s="14"/>
      <c r="GC1684" s="14"/>
      <c r="GD1684" s="14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</row>
    <row r="1685" spans="1:196" s="286" customFormat="1">
      <c r="A1685" s="1"/>
      <c r="B1685" s="2"/>
      <c r="C1685" s="2"/>
      <c r="D1685" s="2"/>
      <c r="E1685" s="5"/>
      <c r="F1685" s="369"/>
      <c r="G1685" s="369"/>
      <c r="I1685" s="5"/>
      <c r="J1685" s="5"/>
      <c r="K1685" s="295"/>
      <c r="L1685" s="5"/>
      <c r="M1685" s="298"/>
      <c r="N1685" s="5"/>
      <c r="O1685" s="298"/>
      <c r="P1685" s="299"/>
      <c r="Q1685" s="5"/>
      <c r="R1685" s="5"/>
      <c r="S1685" s="5"/>
      <c r="T1685" s="5"/>
      <c r="U1685" s="5"/>
      <c r="V1685" s="5"/>
      <c r="W1685" s="5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  <c r="FS1685" s="14"/>
      <c r="FT1685" s="14"/>
      <c r="FU1685" s="14"/>
      <c r="FV1685" s="14"/>
      <c r="FW1685" s="14"/>
      <c r="FX1685" s="14"/>
      <c r="FY1685" s="14"/>
      <c r="FZ1685" s="14"/>
      <c r="GA1685" s="14"/>
      <c r="GB1685" s="14"/>
      <c r="GC1685" s="14"/>
      <c r="GD1685" s="14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</row>
    <row r="1686" spans="1:196" s="286" customFormat="1">
      <c r="A1686" s="1"/>
      <c r="B1686" s="2"/>
      <c r="C1686" s="2"/>
      <c r="D1686" s="2"/>
      <c r="E1686" s="5"/>
      <c r="F1686" s="369"/>
      <c r="G1686" s="369"/>
      <c r="I1686" s="5"/>
      <c r="J1686" s="5"/>
      <c r="K1686" s="295"/>
      <c r="L1686" s="5"/>
      <c r="M1686" s="298"/>
      <c r="N1686" s="5"/>
      <c r="O1686" s="298"/>
      <c r="P1686" s="299"/>
      <c r="Q1686" s="5"/>
      <c r="R1686" s="5"/>
      <c r="S1686" s="5"/>
      <c r="T1686" s="5"/>
      <c r="U1686" s="5"/>
      <c r="V1686" s="5"/>
      <c r="W1686" s="5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  <c r="FS1686" s="14"/>
      <c r="FT1686" s="14"/>
      <c r="FU1686" s="14"/>
      <c r="FV1686" s="14"/>
      <c r="FW1686" s="14"/>
      <c r="FX1686" s="14"/>
      <c r="FY1686" s="14"/>
      <c r="FZ1686" s="14"/>
      <c r="GA1686" s="14"/>
      <c r="GB1686" s="14"/>
      <c r="GC1686" s="14"/>
      <c r="GD1686" s="14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</row>
    <row r="1687" spans="1:196" s="286" customFormat="1">
      <c r="A1687" s="1"/>
      <c r="B1687" s="2"/>
      <c r="C1687" s="2"/>
      <c r="D1687" s="2"/>
      <c r="E1687" s="5"/>
      <c r="F1687" s="369"/>
      <c r="G1687" s="369"/>
      <c r="I1687" s="5"/>
      <c r="J1687" s="5"/>
      <c r="K1687" s="295"/>
      <c r="L1687" s="5"/>
      <c r="M1687" s="298"/>
      <c r="N1687" s="5"/>
      <c r="O1687" s="298"/>
      <c r="P1687" s="299"/>
      <c r="Q1687" s="5"/>
      <c r="R1687" s="5"/>
      <c r="S1687" s="5"/>
      <c r="T1687" s="5"/>
      <c r="U1687" s="5"/>
      <c r="V1687" s="5"/>
      <c r="W1687" s="5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  <c r="FS1687" s="14"/>
      <c r="FT1687" s="14"/>
      <c r="FU1687" s="14"/>
      <c r="FV1687" s="14"/>
      <c r="FW1687" s="14"/>
      <c r="FX1687" s="14"/>
      <c r="FY1687" s="14"/>
      <c r="FZ1687" s="14"/>
      <c r="GA1687" s="14"/>
      <c r="GB1687" s="14"/>
      <c r="GC1687" s="14"/>
      <c r="GD1687" s="14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</row>
    <row r="1688" spans="1:196" s="286" customFormat="1">
      <c r="A1688" s="1"/>
      <c r="B1688" s="2"/>
      <c r="C1688" s="2"/>
      <c r="D1688" s="2"/>
      <c r="E1688" s="5"/>
      <c r="F1688" s="369"/>
      <c r="G1688" s="369"/>
      <c r="I1688" s="5"/>
      <c r="J1688" s="5"/>
      <c r="K1688" s="295"/>
      <c r="L1688" s="5"/>
      <c r="M1688" s="298"/>
      <c r="N1688" s="5"/>
      <c r="O1688" s="298"/>
      <c r="P1688" s="299"/>
      <c r="Q1688" s="5"/>
      <c r="R1688" s="5"/>
      <c r="S1688" s="5"/>
      <c r="T1688" s="5"/>
      <c r="U1688" s="5"/>
      <c r="V1688" s="5"/>
      <c r="W1688" s="5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  <c r="FS1688" s="14"/>
      <c r="FT1688" s="14"/>
      <c r="FU1688" s="14"/>
      <c r="FV1688" s="14"/>
      <c r="FW1688" s="14"/>
      <c r="FX1688" s="14"/>
      <c r="FY1688" s="14"/>
      <c r="FZ1688" s="14"/>
      <c r="GA1688" s="14"/>
      <c r="GB1688" s="14"/>
      <c r="GC1688" s="14"/>
      <c r="GD1688" s="14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</row>
    <row r="1689" spans="1:196" s="286" customFormat="1">
      <c r="A1689" s="1"/>
      <c r="B1689" s="2"/>
      <c r="C1689" s="2"/>
      <c r="D1689" s="2"/>
      <c r="E1689" s="5"/>
      <c r="F1689" s="369"/>
      <c r="G1689" s="369"/>
      <c r="I1689" s="5"/>
      <c r="J1689" s="5"/>
      <c r="K1689" s="295"/>
      <c r="L1689" s="5"/>
      <c r="M1689" s="298"/>
      <c r="N1689" s="5"/>
      <c r="O1689" s="298"/>
      <c r="P1689" s="299"/>
      <c r="Q1689" s="5"/>
      <c r="R1689" s="5"/>
      <c r="S1689" s="5"/>
      <c r="T1689" s="5"/>
      <c r="U1689" s="5"/>
      <c r="V1689" s="5"/>
      <c r="W1689" s="5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  <c r="FS1689" s="14"/>
      <c r="FT1689" s="14"/>
      <c r="FU1689" s="14"/>
      <c r="FV1689" s="14"/>
      <c r="FW1689" s="14"/>
      <c r="FX1689" s="14"/>
      <c r="FY1689" s="14"/>
      <c r="FZ1689" s="14"/>
      <c r="GA1689" s="14"/>
      <c r="GB1689" s="14"/>
      <c r="GC1689" s="14"/>
      <c r="GD1689" s="14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</row>
    <row r="1690" spans="1:196" s="286" customFormat="1">
      <c r="A1690" s="1"/>
      <c r="B1690" s="2"/>
      <c r="C1690" s="2"/>
      <c r="D1690" s="2"/>
      <c r="E1690" s="5"/>
      <c r="F1690" s="369"/>
      <c r="G1690" s="369"/>
      <c r="I1690" s="5"/>
      <c r="J1690" s="5"/>
      <c r="K1690" s="295"/>
      <c r="L1690" s="5"/>
      <c r="M1690" s="298"/>
      <c r="N1690" s="5"/>
      <c r="O1690" s="298"/>
      <c r="P1690" s="299"/>
      <c r="Q1690" s="5"/>
      <c r="R1690" s="5"/>
      <c r="S1690" s="5"/>
      <c r="T1690" s="5"/>
      <c r="U1690" s="5"/>
      <c r="V1690" s="5"/>
      <c r="W1690" s="5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  <c r="FS1690" s="14"/>
      <c r="FT1690" s="14"/>
      <c r="FU1690" s="14"/>
      <c r="FV1690" s="14"/>
      <c r="FW1690" s="14"/>
      <c r="FX1690" s="14"/>
      <c r="FY1690" s="14"/>
      <c r="FZ1690" s="14"/>
      <c r="GA1690" s="14"/>
      <c r="GB1690" s="14"/>
      <c r="GC1690" s="14"/>
      <c r="GD1690" s="14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</row>
    <row r="1691" spans="1:196" s="286" customFormat="1">
      <c r="A1691" s="1"/>
      <c r="B1691" s="2"/>
      <c r="C1691" s="2"/>
      <c r="D1691" s="2"/>
      <c r="E1691" s="5"/>
      <c r="F1691" s="369"/>
      <c r="G1691" s="369"/>
      <c r="I1691" s="5"/>
      <c r="J1691" s="5"/>
      <c r="K1691" s="295"/>
      <c r="L1691" s="5"/>
      <c r="M1691" s="298"/>
      <c r="N1691" s="5"/>
      <c r="O1691" s="298"/>
      <c r="P1691" s="299"/>
      <c r="Q1691" s="5"/>
      <c r="R1691" s="5"/>
      <c r="S1691" s="5"/>
      <c r="T1691" s="5"/>
      <c r="U1691" s="5"/>
      <c r="V1691" s="5"/>
      <c r="W1691" s="5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  <c r="FS1691" s="14"/>
      <c r="FT1691" s="14"/>
      <c r="FU1691" s="14"/>
      <c r="FV1691" s="14"/>
      <c r="FW1691" s="14"/>
      <c r="FX1691" s="14"/>
      <c r="FY1691" s="14"/>
      <c r="FZ1691" s="14"/>
      <c r="GA1691" s="14"/>
      <c r="GB1691" s="14"/>
      <c r="GC1691" s="14"/>
      <c r="GD1691" s="14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</row>
    <row r="1692" spans="1:196" s="286" customFormat="1">
      <c r="A1692" s="1"/>
      <c r="B1692" s="2"/>
      <c r="C1692" s="2"/>
      <c r="D1692" s="2"/>
      <c r="E1692" s="5"/>
      <c r="F1692" s="369"/>
      <c r="G1692" s="369"/>
      <c r="I1692" s="5"/>
      <c r="J1692" s="5"/>
      <c r="K1692" s="295"/>
      <c r="L1692" s="5"/>
      <c r="M1692" s="298"/>
      <c r="N1692" s="5"/>
      <c r="O1692" s="298"/>
      <c r="P1692" s="299"/>
      <c r="Q1692" s="5"/>
      <c r="R1692" s="5"/>
      <c r="S1692" s="5"/>
      <c r="T1692" s="5"/>
      <c r="U1692" s="5"/>
      <c r="V1692" s="5"/>
      <c r="W1692" s="5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  <c r="FS1692" s="14"/>
      <c r="FT1692" s="14"/>
      <c r="FU1692" s="14"/>
      <c r="FV1692" s="14"/>
      <c r="FW1692" s="14"/>
      <c r="FX1692" s="14"/>
      <c r="FY1692" s="14"/>
      <c r="FZ1692" s="14"/>
      <c r="GA1692" s="14"/>
      <c r="GB1692" s="14"/>
      <c r="GC1692" s="14"/>
      <c r="GD1692" s="14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</row>
    <row r="1693" spans="1:196" s="286" customFormat="1">
      <c r="A1693" s="1"/>
      <c r="B1693" s="2"/>
      <c r="C1693" s="2"/>
      <c r="D1693" s="2"/>
      <c r="E1693" s="5"/>
      <c r="F1693" s="369"/>
      <c r="G1693" s="369"/>
      <c r="I1693" s="5"/>
      <c r="J1693" s="5"/>
      <c r="K1693" s="295"/>
      <c r="L1693" s="5"/>
      <c r="M1693" s="298"/>
      <c r="N1693" s="5"/>
      <c r="O1693" s="298"/>
      <c r="P1693" s="299"/>
      <c r="Q1693" s="5"/>
      <c r="R1693" s="5"/>
      <c r="S1693" s="5"/>
      <c r="T1693" s="5"/>
      <c r="U1693" s="5"/>
      <c r="V1693" s="5"/>
      <c r="W1693" s="5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  <c r="FS1693" s="14"/>
      <c r="FT1693" s="14"/>
      <c r="FU1693" s="14"/>
      <c r="FV1693" s="14"/>
      <c r="FW1693" s="14"/>
      <c r="FX1693" s="14"/>
      <c r="FY1693" s="14"/>
      <c r="FZ1693" s="14"/>
      <c r="GA1693" s="14"/>
      <c r="GB1693" s="14"/>
      <c r="GC1693" s="14"/>
      <c r="GD1693" s="14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</row>
    <row r="1694" spans="1:196" s="286" customFormat="1">
      <c r="A1694" s="1"/>
      <c r="B1694" s="2"/>
      <c r="C1694" s="2"/>
      <c r="D1694" s="2"/>
      <c r="E1694" s="5"/>
      <c r="F1694" s="369"/>
      <c r="G1694" s="369"/>
      <c r="I1694" s="5"/>
      <c r="J1694" s="5"/>
      <c r="K1694" s="295"/>
      <c r="L1694" s="5"/>
      <c r="M1694" s="298"/>
      <c r="N1694" s="5"/>
      <c r="O1694" s="298"/>
      <c r="P1694" s="299"/>
      <c r="Q1694" s="5"/>
      <c r="R1694" s="5"/>
      <c r="S1694" s="5"/>
      <c r="T1694" s="5"/>
      <c r="U1694" s="5"/>
      <c r="V1694" s="5"/>
      <c r="W1694" s="5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  <c r="FS1694" s="14"/>
      <c r="FT1694" s="14"/>
      <c r="FU1694" s="14"/>
      <c r="FV1694" s="14"/>
      <c r="FW1694" s="14"/>
      <c r="FX1694" s="14"/>
      <c r="FY1694" s="14"/>
      <c r="FZ1694" s="14"/>
      <c r="GA1694" s="14"/>
      <c r="GB1694" s="14"/>
      <c r="GC1694" s="14"/>
      <c r="GD1694" s="14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</row>
    <row r="1695" spans="1:196" s="286" customFormat="1">
      <c r="A1695" s="1"/>
      <c r="B1695" s="2"/>
      <c r="C1695" s="2"/>
      <c r="D1695" s="2"/>
      <c r="E1695" s="5"/>
      <c r="F1695" s="369"/>
      <c r="G1695" s="369"/>
      <c r="I1695" s="5"/>
      <c r="J1695" s="5"/>
      <c r="K1695" s="295"/>
      <c r="L1695" s="5"/>
      <c r="M1695" s="298"/>
      <c r="N1695" s="5"/>
      <c r="O1695" s="298"/>
      <c r="P1695" s="299"/>
      <c r="Q1695" s="5"/>
      <c r="R1695" s="5"/>
      <c r="S1695" s="5"/>
      <c r="T1695" s="5"/>
      <c r="U1695" s="5"/>
      <c r="V1695" s="5"/>
      <c r="W1695" s="5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  <c r="FS1695" s="14"/>
      <c r="FT1695" s="14"/>
      <c r="FU1695" s="14"/>
      <c r="FV1695" s="14"/>
      <c r="FW1695" s="14"/>
      <c r="FX1695" s="14"/>
      <c r="FY1695" s="14"/>
      <c r="FZ1695" s="14"/>
      <c r="GA1695" s="14"/>
      <c r="GB1695" s="14"/>
      <c r="GC1695" s="14"/>
      <c r="GD1695" s="14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</row>
    <row r="1696" spans="1:196" s="286" customFormat="1">
      <c r="A1696" s="1"/>
      <c r="B1696" s="2"/>
      <c r="C1696" s="2"/>
      <c r="D1696" s="2"/>
      <c r="E1696" s="5"/>
      <c r="F1696" s="369"/>
      <c r="G1696" s="369"/>
      <c r="I1696" s="5"/>
      <c r="J1696" s="5"/>
      <c r="K1696" s="295"/>
      <c r="L1696" s="5"/>
      <c r="M1696" s="298"/>
      <c r="N1696" s="5"/>
      <c r="O1696" s="298"/>
      <c r="P1696" s="299"/>
      <c r="Q1696" s="5"/>
      <c r="R1696" s="5"/>
      <c r="S1696" s="5"/>
      <c r="T1696" s="5"/>
      <c r="U1696" s="5"/>
      <c r="V1696" s="5"/>
      <c r="W1696" s="5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  <c r="FS1696" s="14"/>
      <c r="FT1696" s="14"/>
      <c r="FU1696" s="14"/>
      <c r="FV1696" s="14"/>
      <c r="FW1696" s="14"/>
      <c r="FX1696" s="14"/>
      <c r="FY1696" s="14"/>
      <c r="FZ1696" s="14"/>
      <c r="GA1696" s="14"/>
      <c r="GB1696" s="14"/>
      <c r="GC1696" s="14"/>
      <c r="GD1696" s="14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</row>
    <row r="1697" spans="1:196" s="286" customFormat="1">
      <c r="A1697" s="1"/>
      <c r="B1697" s="2"/>
      <c r="C1697" s="2"/>
      <c r="D1697" s="2"/>
      <c r="E1697" s="5"/>
      <c r="F1697" s="369"/>
      <c r="G1697" s="369"/>
      <c r="I1697" s="5"/>
      <c r="J1697" s="5"/>
      <c r="K1697" s="295"/>
      <c r="L1697" s="5"/>
      <c r="M1697" s="298"/>
      <c r="N1697" s="5"/>
      <c r="O1697" s="298"/>
      <c r="P1697" s="299"/>
      <c r="Q1697" s="5"/>
      <c r="R1697" s="5"/>
      <c r="S1697" s="5"/>
      <c r="T1697" s="5"/>
      <c r="U1697" s="5"/>
      <c r="V1697" s="5"/>
      <c r="W1697" s="5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  <c r="FS1697" s="14"/>
      <c r="FT1697" s="14"/>
      <c r="FU1697" s="14"/>
      <c r="FV1697" s="14"/>
      <c r="FW1697" s="14"/>
      <c r="FX1697" s="14"/>
      <c r="FY1697" s="14"/>
      <c r="FZ1697" s="14"/>
      <c r="GA1697" s="14"/>
      <c r="GB1697" s="14"/>
      <c r="GC1697" s="14"/>
      <c r="GD1697" s="14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</row>
    <row r="1698" spans="1:196" s="286" customFormat="1">
      <c r="A1698" s="1"/>
      <c r="B1698" s="2"/>
      <c r="C1698" s="2"/>
      <c r="D1698" s="2"/>
      <c r="E1698" s="5"/>
      <c r="F1698" s="369"/>
      <c r="G1698" s="369"/>
      <c r="I1698" s="5"/>
      <c r="J1698" s="5"/>
      <c r="K1698" s="295"/>
      <c r="L1698" s="5"/>
      <c r="M1698" s="298"/>
      <c r="N1698" s="5"/>
      <c r="O1698" s="298"/>
      <c r="P1698" s="299"/>
      <c r="Q1698" s="5"/>
      <c r="R1698" s="5"/>
      <c r="S1698" s="5"/>
      <c r="T1698" s="5"/>
      <c r="U1698" s="5"/>
      <c r="V1698" s="5"/>
      <c r="W1698" s="5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  <c r="FS1698" s="14"/>
      <c r="FT1698" s="14"/>
      <c r="FU1698" s="14"/>
      <c r="FV1698" s="14"/>
      <c r="FW1698" s="14"/>
      <c r="FX1698" s="14"/>
      <c r="FY1698" s="14"/>
      <c r="FZ1698" s="14"/>
      <c r="GA1698" s="14"/>
      <c r="GB1698" s="14"/>
      <c r="GC1698" s="14"/>
      <c r="GD1698" s="14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</row>
    <row r="1699" spans="1:196" s="286" customFormat="1">
      <c r="A1699" s="1"/>
      <c r="B1699" s="2"/>
      <c r="C1699" s="2"/>
      <c r="D1699" s="2"/>
      <c r="E1699" s="5"/>
      <c r="F1699" s="369"/>
      <c r="G1699" s="369"/>
      <c r="I1699" s="5"/>
      <c r="J1699" s="5"/>
      <c r="K1699" s="295"/>
      <c r="L1699" s="5"/>
      <c r="M1699" s="298"/>
      <c r="N1699" s="5"/>
      <c r="O1699" s="298"/>
      <c r="P1699" s="299"/>
      <c r="Q1699" s="5"/>
      <c r="R1699" s="5"/>
      <c r="S1699" s="5"/>
      <c r="T1699" s="5"/>
      <c r="U1699" s="5"/>
      <c r="V1699" s="5"/>
      <c r="W1699" s="5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  <c r="FS1699" s="14"/>
      <c r="FT1699" s="14"/>
      <c r="FU1699" s="14"/>
      <c r="FV1699" s="14"/>
      <c r="FW1699" s="14"/>
      <c r="FX1699" s="14"/>
      <c r="FY1699" s="14"/>
      <c r="FZ1699" s="14"/>
      <c r="GA1699" s="14"/>
      <c r="GB1699" s="14"/>
      <c r="GC1699" s="14"/>
      <c r="GD1699" s="14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</row>
    <row r="1700" spans="1:196" s="286" customFormat="1">
      <c r="A1700" s="1"/>
      <c r="B1700" s="2"/>
      <c r="C1700" s="2"/>
      <c r="D1700" s="2"/>
      <c r="E1700" s="5"/>
      <c r="F1700" s="369"/>
      <c r="G1700" s="369"/>
      <c r="I1700" s="5"/>
      <c r="J1700" s="5"/>
      <c r="K1700" s="295"/>
      <c r="L1700" s="5"/>
      <c r="M1700" s="298"/>
      <c r="N1700" s="5"/>
      <c r="O1700" s="298"/>
      <c r="P1700" s="299"/>
      <c r="Q1700" s="5"/>
      <c r="R1700" s="5"/>
      <c r="S1700" s="5"/>
      <c r="T1700" s="5"/>
      <c r="U1700" s="5"/>
      <c r="V1700" s="5"/>
      <c r="W1700" s="5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  <c r="FS1700" s="14"/>
      <c r="FT1700" s="14"/>
      <c r="FU1700" s="14"/>
      <c r="FV1700" s="14"/>
      <c r="FW1700" s="14"/>
      <c r="FX1700" s="14"/>
      <c r="FY1700" s="14"/>
      <c r="FZ1700" s="14"/>
      <c r="GA1700" s="14"/>
      <c r="GB1700" s="14"/>
      <c r="GC1700" s="14"/>
      <c r="GD1700" s="14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</row>
    <row r="1701" spans="1:196" s="286" customFormat="1">
      <c r="A1701" s="1"/>
      <c r="B1701" s="2"/>
      <c r="C1701" s="2"/>
      <c r="D1701" s="2"/>
      <c r="E1701" s="5"/>
      <c r="F1701" s="369"/>
      <c r="G1701" s="369"/>
      <c r="I1701" s="5"/>
      <c r="J1701" s="5"/>
      <c r="K1701" s="295"/>
      <c r="L1701" s="5"/>
      <c r="M1701" s="298"/>
      <c r="N1701" s="5"/>
      <c r="O1701" s="298"/>
      <c r="P1701" s="299"/>
      <c r="Q1701" s="5"/>
      <c r="R1701" s="5"/>
      <c r="S1701" s="5"/>
      <c r="T1701" s="5"/>
      <c r="U1701" s="5"/>
      <c r="V1701" s="5"/>
      <c r="W1701" s="5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  <c r="FS1701" s="14"/>
      <c r="FT1701" s="14"/>
      <c r="FU1701" s="14"/>
      <c r="FV1701" s="14"/>
      <c r="FW1701" s="14"/>
      <c r="FX1701" s="14"/>
      <c r="FY1701" s="14"/>
      <c r="FZ1701" s="14"/>
      <c r="GA1701" s="14"/>
      <c r="GB1701" s="14"/>
      <c r="GC1701" s="14"/>
      <c r="GD1701" s="14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</row>
    <row r="1702" spans="1:196" s="286" customFormat="1">
      <c r="A1702" s="1"/>
      <c r="B1702" s="2"/>
      <c r="C1702" s="2"/>
      <c r="D1702" s="2"/>
      <c r="E1702" s="5"/>
      <c r="F1702" s="369"/>
      <c r="G1702" s="369"/>
      <c r="I1702" s="5"/>
      <c r="J1702" s="5"/>
      <c r="K1702" s="295"/>
      <c r="L1702" s="5"/>
      <c r="M1702" s="298"/>
      <c r="N1702" s="5"/>
      <c r="O1702" s="298"/>
      <c r="P1702" s="299"/>
      <c r="Q1702" s="5"/>
      <c r="R1702" s="5"/>
      <c r="S1702" s="5"/>
      <c r="T1702" s="5"/>
      <c r="U1702" s="5"/>
      <c r="V1702" s="5"/>
      <c r="W1702" s="5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  <c r="FS1702" s="14"/>
      <c r="FT1702" s="14"/>
      <c r="FU1702" s="14"/>
      <c r="FV1702" s="14"/>
      <c r="FW1702" s="14"/>
      <c r="FX1702" s="14"/>
      <c r="FY1702" s="14"/>
      <c r="FZ1702" s="14"/>
      <c r="GA1702" s="14"/>
      <c r="GB1702" s="14"/>
      <c r="GC1702" s="14"/>
      <c r="GD1702" s="14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</row>
    <row r="1703" spans="1:196" s="286" customFormat="1">
      <c r="A1703" s="1"/>
      <c r="B1703" s="2"/>
      <c r="C1703" s="2"/>
      <c r="D1703" s="2"/>
      <c r="E1703" s="5"/>
      <c r="F1703" s="369"/>
      <c r="G1703" s="369"/>
      <c r="I1703" s="5"/>
      <c r="J1703" s="5"/>
      <c r="K1703" s="295"/>
      <c r="L1703" s="5"/>
      <c r="M1703" s="298"/>
      <c r="N1703" s="5"/>
      <c r="O1703" s="298"/>
      <c r="P1703" s="299"/>
      <c r="Q1703" s="5"/>
      <c r="R1703" s="5"/>
      <c r="S1703" s="5"/>
      <c r="T1703" s="5"/>
      <c r="U1703" s="5"/>
      <c r="V1703" s="5"/>
      <c r="W1703" s="5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  <c r="FS1703" s="14"/>
      <c r="FT1703" s="14"/>
      <c r="FU1703" s="14"/>
      <c r="FV1703" s="14"/>
      <c r="FW1703" s="14"/>
      <c r="FX1703" s="14"/>
      <c r="FY1703" s="14"/>
      <c r="FZ1703" s="14"/>
      <c r="GA1703" s="14"/>
      <c r="GB1703" s="14"/>
      <c r="GC1703" s="14"/>
      <c r="GD1703" s="14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</row>
    <row r="1704" spans="1:196" s="286" customFormat="1">
      <c r="A1704" s="1"/>
      <c r="B1704" s="2"/>
      <c r="C1704" s="2"/>
      <c r="D1704" s="2"/>
      <c r="E1704" s="5"/>
      <c r="F1704" s="369"/>
      <c r="G1704" s="369"/>
      <c r="I1704" s="5"/>
      <c r="J1704" s="5"/>
      <c r="K1704" s="295"/>
      <c r="L1704" s="5"/>
      <c r="M1704" s="298"/>
      <c r="N1704" s="5"/>
      <c r="O1704" s="298"/>
      <c r="P1704" s="299"/>
      <c r="Q1704" s="5"/>
      <c r="R1704" s="5"/>
      <c r="S1704" s="5"/>
      <c r="T1704" s="5"/>
      <c r="U1704" s="5"/>
      <c r="V1704" s="5"/>
      <c r="W1704" s="5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  <c r="FS1704" s="14"/>
      <c r="FT1704" s="14"/>
      <c r="FU1704" s="14"/>
      <c r="FV1704" s="14"/>
      <c r="FW1704" s="14"/>
      <c r="FX1704" s="14"/>
      <c r="FY1704" s="14"/>
      <c r="FZ1704" s="14"/>
      <c r="GA1704" s="14"/>
      <c r="GB1704" s="14"/>
      <c r="GC1704" s="14"/>
      <c r="GD1704" s="14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</row>
    <row r="1705" spans="1:196" s="286" customFormat="1">
      <c r="A1705" s="1"/>
      <c r="B1705" s="2"/>
      <c r="C1705" s="2"/>
      <c r="D1705" s="2"/>
      <c r="E1705" s="5"/>
      <c r="F1705" s="369"/>
      <c r="G1705" s="369"/>
      <c r="I1705" s="5"/>
      <c r="J1705" s="5"/>
      <c r="K1705" s="295"/>
      <c r="L1705" s="5"/>
      <c r="M1705" s="298"/>
      <c r="N1705" s="5"/>
      <c r="O1705" s="298"/>
      <c r="P1705" s="299"/>
      <c r="Q1705" s="5"/>
      <c r="R1705" s="5"/>
      <c r="S1705" s="5"/>
      <c r="T1705" s="5"/>
      <c r="U1705" s="5"/>
      <c r="V1705" s="5"/>
      <c r="W1705" s="5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  <c r="FS1705" s="14"/>
      <c r="FT1705" s="14"/>
      <c r="FU1705" s="14"/>
      <c r="FV1705" s="14"/>
      <c r="FW1705" s="14"/>
      <c r="FX1705" s="14"/>
      <c r="FY1705" s="14"/>
      <c r="FZ1705" s="14"/>
      <c r="GA1705" s="14"/>
      <c r="GB1705" s="14"/>
      <c r="GC1705" s="14"/>
      <c r="GD1705" s="14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</row>
    <row r="1706" spans="1:196" s="286" customFormat="1">
      <c r="A1706" s="1"/>
      <c r="B1706" s="2"/>
      <c r="C1706" s="2"/>
      <c r="D1706" s="2"/>
      <c r="E1706" s="5"/>
      <c r="F1706" s="369"/>
      <c r="G1706" s="369"/>
      <c r="I1706" s="5"/>
      <c r="J1706" s="5"/>
      <c r="K1706" s="295"/>
      <c r="L1706" s="5"/>
      <c r="M1706" s="298"/>
      <c r="N1706" s="5"/>
      <c r="O1706" s="298"/>
      <c r="P1706" s="299"/>
      <c r="Q1706" s="5"/>
      <c r="R1706" s="5"/>
      <c r="S1706" s="5"/>
      <c r="T1706" s="5"/>
      <c r="U1706" s="5"/>
      <c r="V1706" s="5"/>
      <c r="W1706" s="5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  <c r="FS1706" s="14"/>
      <c r="FT1706" s="14"/>
      <c r="FU1706" s="14"/>
      <c r="FV1706" s="14"/>
      <c r="FW1706" s="14"/>
      <c r="FX1706" s="14"/>
      <c r="FY1706" s="14"/>
      <c r="FZ1706" s="14"/>
      <c r="GA1706" s="14"/>
      <c r="GB1706" s="14"/>
      <c r="GC1706" s="14"/>
      <c r="GD1706" s="14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</row>
    <row r="1707" spans="1:196" s="286" customFormat="1">
      <c r="A1707" s="1"/>
      <c r="B1707" s="2"/>
      <c r="C1707" s="2"/>
      <c r="D1707" s="2"/>
      <c r="E1707" s="5"/>
      <c r="F1707" s="369"/>
      <c r="G1707" s="369"/>
      <c r="I1707" s="5"/>
      <c r="J1707" s="5"/>
      <c r="K1707" s="295"/>
      <c r="L1707" s="5"/>
      <c r="M1707" s="298"/>
      <c r="N1707" s="5"/>
      <c r="O1707" s="298"/>
      <c r="P1707" s="299"/>
      <c r="Q1707" s="5"/>
      <c r="R1707" s="5"/>
      <c r="S1707" s="5"/>
      <c r="T1707" s="5"/>
      <c r="U1707" s="5"/>
      <c r="V1707" s="5"/>
      <c r="W1707" s="5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  <c r="FS1707" s="14"/>
      <c r="FT1707" s="14"/>
      <c r="FU1707" s="14"/>
      <c r="FV1707" s="14"/>
      <c r="FW1707" s="14"/>
      <c r="FX1707" s="14"/>
      <c r="FY1707" s="14"/>
      <c r="FZ1707" s="14"/>
      <c r="GA1707" s="14"/>
      <c r="GB1707" s="14"/>
      <c r="GC1707" s="14"/>
      <c r="GD1707" s="14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</row>
    <row r="1708" spans="1:196" s="286" customFormat="1">
      <c r="A1708" s="1"/>
      <c r="B1708" s="2"/>
      <c r="C1708" s="2"/>
      <c r="D1708" s="2"/>
      <c r="E1708" s="5"/>
      <c r="F1708" s="369"/>
      <c r="G1708" s="369"/>
      <c r="I1708" s="5"/>
      <c r="J1708" s="5"/>
      <c r="K1708" s="295"/>
      <c r="L1708" s="5"/>
      <c r="M1708" s="298"/>
      <c r="N1708" s="5"/>
      <c r="O1708" s="298"/>
      <c r="P1708" s="299"/>
      <c r="Q1708" s="5"/>
      <c r="R1708" s="5"/>
      <c r="S1708" s="5"/>
      <c r="T1708" s="5"/>
      <c r="U1708" s="5"/>
      <c r="V1708" s="5"/>
      <c r="W1708" s="5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  <c r="FS1708" s="14"/>
      <c r="FT1708" s="14"/>
      <c r="FU1708" s="14"/>
      <c r="FV1708" s="14"/>
      <c r="FW1708" s="14"/>
      <c r="FX1708" s="14"/>
      <c r="FY1708" s="14"/>
      <c r="FZ1708" s="14"/>
      <c r="GA1708" s="14"/>
      <c r="GB1708" s="14"/>
      <c r="GC1708" s="14"/>
      <c r="GD1708" s="14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</row>
    <row r="1709" spans="1:196" s="286" customFormat="1">
      <c r="A1709" s="1"/>
      <c r="B1709" s="2"/>
      <c r="C1709" s="2"/>
      <c r="D1709" s="2"/>
      <c r="E1709" s="5"/>
      <c r="F1709" s="369"/>
      <c r="G1709" s="369"/>
      <c r="I1709" s="5"/>
      <c r="J1709" s="5"/>
      <c r="K1709" s="295"/>
      <c r="L1709" s="5"/>
      <c r="M1709" s="298"/>
      <c r="N1709" s="5"/>
      <c r="O1709" s="298"/>
      <c r="P1709" s="299"/>
      <c r="Q1709" s="5"/>
      <c r="R1709" s="5"/>
      <c r="S1709" s="5"/>
      <c r="T1709" s="5"/>
      <c r="U1709" s="5"/>
      <c r="V1709" s="5"/>
      <c r="W1709" s="5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  <c r="FS1709" s="14"/>
      <c r="FT1709" s="14"/>
      <c r="FU1709" s="14"/>
      <c r="FV1709" s="14"/>
      <c r="FW1709" s="14"/>
      <c r="FX1709" s="14"/>
      <c r="FY1709" s="14"/>
      <c r="FZ1709" s="14"/>
      <c r="GA1709" s="14"/>
      <c r="GB1709" s="14"/>
      <c r="GC1709" s="14"/>
      <c r="GD1709" s="14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</row>
    <row r="1710" spans="1:196" s="286" customFormat="1">
      <c r="A1710" s="1"/>
      <c r="B1710" s="2"/>
      <c r="C1710" s="2"/>
      <c r="D1710" s="2"/>
      <c r="E1710" s="5"/>
      <c r="F1710" s="369"/>
      <c r="G1710" s="369"/>
      <c r="I1710" s="5"/>
      <c r="J1710" s="5"/>
      <c r="K1710" s="295"/>
      <c r="L1710" s="5"/>
      <c r="M1710" s="298"/>
      <c r="N1710" s="5"/>
      <c r="O1710" s="298"/>
      <c r="P1710" s="299"/>
      <c r="Q1710" s="5"/>
      <c r="R1710" s="5"/>
      <c r="S1710" s="5"/>
      <c r="T1710" s="5"/>
      <c r="U1710" s="5"/>
      <c r="V1710" s="5"/>
      <c r="W1710" s="5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  <c r="FS1710" s="14"/>
      <c r="FT1710" s="14"/>
      <c r="FU1710" s="14"/>
      <c r="FV1710" s="14"/>
      <c r="FW1710" s="14"/>
      <c r="FX1710" s="14"/>
      <c r="FY1710" s="14"/>
      <c r="FZ1710" s="14"/>
      <c r="GA1710" s="14"/>
      <c r="GB1710" s="14"/>
      <c r="GC1710" s="14"/>
      <c r="GD1710" s="14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</row>
    <row r="1711" spans="1:196" s="286" customFormat="1">
      <c r="A1711" s="1"/>
      <c r="B1711" s="2"/>
      <c r="C1711" s="2"/>
      <c r="D1711" s="2"/>
      <c r="E1711" s="5"/>
      <c r="F1711" s="369"/>
      <c r="G1711" s="369"/>
      <c r="I1711" s="5"/>
      <c r="J1711" s="5"/>
      <c r="K1711" s="295"/>
      <c r="L1711" s="5"/>
      <c r="M1711" s="298"/>
      <c r="N1711" s="5"/>
      <c r="O1711" s="298"/>
      <c r="P1711" s="299"/>
      <c r="Q1711" s="5"/>
      <c r="R1711" s="5"/>
      <c r="S1711" s="5"/>
      <c r="T1711" s="5"/>
      <c r="U1711" s="5"/>
      <c r="V1711" s="5"/>
      <c r="W1711" s="5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  <c r="FS1711" s="14"/>
      <c r="FT1711" s="14"/>
      <c r="FU1711" s="14"/>
      <c r="FV1711" s="14"/>
      <c r="FW1711" s="14"/>
      <c r="FX1711" s="14"/>
      <c r="FY1711" s="14"/>
      <c r="FZ1711" s="14"/>
      <c r="GA1711" s="14"/>
      <c r="GB1711" s="14"/>
      <c r="GC1711" s="14"/>
      <c r="GD1711" s="14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</row>
    <row r="1712" spans="1:196" s="286" customFormat="1">
      <c r="A1712" s="1"/>
      <c r="B1712" s="2"/>
      <c r="C1712" s="2"/>
      <c r="D1712" s="2"/>
      <c r="E1712" s="5"/>
      <c r="F1712" s="369"/>
      <c r="G1712" s="369"/>
      <c r="I1712" s="5"/>
      <c r="J1712" s="5"/>
      <c r="K1712" s="295"/>
      <c r="L1712" s="5"/>
      <c r="M1712" s="298"/>
      <c r="N1712" s="5"/>
      <c r="O1712" s="298"/>
      <c r="P1712" s="299"/>
      <c r="Q1712" s="5"/>
      <c r="R1712" s="5"/>
      <c r="S1712" s="5"/>
      <c r="T1712" s="5"/>
      <c r="U1712" s="5"/>
      <c r="V1712" s="5"/>
      <c r="W1712" s="5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  <c r="FS1712" s="14"/>
      <c r="FT1712" s="14"/>
      <c r="FU1712" s="14"/>
      <c r="FV1712" s="14"/>
      <c r="FW1712" s="14"/>
      <c r="FX1712" s="14"/>
      <c r="FY1712" s="14"/>
      <c r="FZ1712" s="14"/>
      <c r="GA1712" s="14"/>
      <c r="GB1712" s="14"/>
      <c r="GC1712" s="14"/>
      <c r="GD1712" s="14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</row>
    <row r="1713" spans="1:196" s="286" customFormat="1">
      <c r="A1713" s="1"/>
      <c r="B1713" s="2"/>
      <c r="C1713" s="2"/>
      <c r="D1713" s="2"/>
      <c r="E1713" s="5"/>
      <c r="F1713" s="369"/>
      <c r="G1713" s="369"/>
      <c r="I1713" s="5"/>
      <c r="J1713" s="5"/>
      <c r="K1713" s="295"/>
      <c r="L1713" s="5"/>
      <c r="M1713" s="298"/>
      <c r="N1713" s="5"/>
      <c r="O1713" s="298"/>
      <c r="P1713" s="299"/>
      <c r="Q1713" s="5"/>
      <c r="R1713" s="5"/>
      <c r="S1713" s="5"/>
      <c r="T1713" s="5"/>
      <c r="U1713" s="5"/>
      <c r="V1713" s="5"/>
      <c r="W1713" s="5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  <c r="FS1713" s="14"/>
      <c r="FT1713" s="14"/>
      <c r="FU1713" s="14"/>
      <c r="FV1713" s="14"/>
      <c r="FW1713" s="14"/>
      <c r="FX1713" s="14"/>
      <c r="FY1713" s="14"/>
      <c r="FZ1713" s="14"/>
      <c r="GA1713" s="14"/>
      <c r="GB1713" s="14"/>
      <c r="GC1713" s="14"/>
      <c r="GD1713" s="14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</row>
    <row r="1714" spans="1:196" s="286" customFormat="1">
      <c r="A1714" s="1"/>
      <c r="B1714" s="2"/>
      <c r="C1714" s="2"/>
      <c r="D1714" s="2"/>
      <c r="E1714" s="5"/>
      <c r="F1714" s="369"/>
      <c r="G1714" s="369"/>
      <c r="I1714" s="5"/>
      <c r="J1714" s="5"/>
      <c r="K1714" s="295"/>
      <c r="L1714" s="5"/>
      <c r="M1714" s="298"/>
      <c r="N1714" s="5"/>
      <c r="O1714" s="298"/>
      <c r="P1714" s="299"/>
      <c r="Q1714" s="5"/>
      <c r="R1714" s="5"/>
      <c r="S1714" s="5"/>
      <c r="T1714" s="5"/>
      <c r="U1714" s="5"/>
      <c r="V1714" s="5"/>
      <c r="W1714" s="5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  <c r="FS1714" s="14"/>
      <c r="FT1714" s="14"/>
      <c r="FU1714" s="14"/>
      <c r="FV1714" s="14"/>
      <c r="FW1714" s="14"/>
      <c r="FX1714" s="14"/>
      <c r="FY1714" s="14"/>
      <c r="FZ1714" s="14"/>
      <c r="GA1714" s="14"/>
      <c r="GB1714" s="14"/>
      <c r="GC1714" s="14"/>
      <c r="GD1714" s="14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</row>
    <row r="1715" spans="1:196" s="286" customFormat="1">
      <c r="A1715" s="1"/>
      <c r="B1715" s="2"/>
      <c r="C1715" s="2"/>
      <c r="D1715" s="2"/>
      <c r="E1715" s="5"/>
      <c r="F1715" s="369"/>
      <c r="G1715" s="369"/>
      <c r="I1715" s="5"/>
      <c r="J1715" s="5"/>
      <c r="K1715" s="295"/>
      <c r="L1715" s="5"/>
      <c r="M1715" s="298"/>
      <c r="N1715" s="5"/>
      <c r="O1715" s="298"/>
      <c r="P1715" s="299"/>
      <c r="Q1715" s="5"/>
      <c r="R1715" s="5"/>
      <c r="S1715" s="5"/>
      <c r="T1715" s="5"/>
      <c r="U1715" s="5"/>
      <c r="V1715" s="5"/>
      <c r="W1715" s="5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  <c r="FS1715" s="14"/>
      <c r="FT1715" s="14"/>
      <c r="FU1715" s="14"/>
      <c r="FV1715" s="14"/>
      <c r="FW1715" s="14"/>
      <c r="FX1715" s="14"/>
      <c r="FY1715" s="14"/>
      <c r="FZ1715" s="14"/>
      <c r="GA1715" s="14"/>
      <c r="GB1715" s="14"/>
      <c r="GC1715" s="14"/>
      <c r="GD1715" s="14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</row>
    <row r="1716" spans="1:196" s="286" customFormat="1">
      <c r="A1716" s="1"/>
      <c r="B1716" s="2"/>
      <c r="C1716" s="2"/>
      <c r="D1716" s="2"/>
      <c r="E1716" s="5"/>
      <c r="F1716" s="369"/>
      <c r="G1716" s="369"/>
      <c r="I1716" s="5"/>
      <c r="J1716" s="5"/>
      <c r="K1716" s="295"/>
      <c r="L1716" s="5"/>
      <c r="M1716" s="298"/>
      <c r="N1716" s="5"/>
      <c r="O1716" s="298"/>
      <c r="P1716" s="299"/>
      <c r="Q1716" s="5"/>
      <c r="R1716" s="5"/>
      <c r="S1716" s="5"/>
      <c r="T1716" s="5"/>
      <c r="U1716" s="5"/>
      <c r="V1716" s="5"/>
      <c r="W1716" s="5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  <c r="FS1716" s="14"/>
      <c r="FT1716" s="14"/>
      <c r="FU1716" s="14"/>
      <c r="FV1716" s="14"/>
      <c r="FW1716" s="14"/>
      <c r="FX1716" s="14"/>
      <c r="FY1716" s="14"/>
      <c r="FZ1716" s="14"/>
      <c r="GA1716" s="14"/>
      <c r="GB1716" s="14"/>
      <c r="GC1716" s="14"/>
      <c r="GD1716" s="14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</row>
    <row r="1717" spans="1:196" s="286" customFormat="1">
      <c r="A1717" s="1"/>
      <c r="B1717" s="2"/>
      <c r="C1717" s="2"/>
      <c r="D1717" s="2"/>
      <c r="E1717" s="5"/>
      <c r="F1717" s="369"/>
      <c r="G1717" s="369"/>
      <c r="I1717" s="5"/>
      <c r="J1717" s="5"/>
      <c r="K1717" s="295"/>
      <c r="L1717" s="5"/>
      <c r="M1717" s="298"/>
      <c r="N1717" s="5"/>
      <c r="O1717" s="298"/>
      <c r="P1717" s="299"/>
      <c r="Q1717" s="5"/>
      <c r="R1717" s="5"/>
      <c r="S1717" s="5"/>
      <c r="T1717" s="5"/>
      <c r="U1717" s="5"/>
      <c r="V1717" s="5"/>
      <c r="W1717" s="5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  <c r="FS1717" s="14"/>
      <c r="FT1717" s="14"/>
      <c r="FU1717" s="14"/>
      <c r="FV1717" s="14"/>
      <c r="FW1717" s="14"/>
      <c r="FX1717" s="14"/>
      <c r="FY1717" s="14"/>
      <c r="FZ1717" s="14"/>
      <c r="GA1717" s="14"/>
      <c r="GB1717" s="14"/>
      <c r="GC1717" s="14"/>
      <c r="GD1717" s="14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</row>
    <row r="1718" spans="1:196" s="286" customFormat="1">
      <c r="A1718" s="1"/>
      <c r="B1718" s="2"/>
      <c r="C1718" s="2"/>
      <c r="D1718" s="2"/>
      <c r="E1718" s="5"/>
      <c r="F1718" s="369"/>
      <c r="G1718" s="369"/>
      <c r="I1718" s="5"/>
      <c r="J1718" s="5"/>
      <c r="K1718" s="295"/>
      <c r="L1718" s="5"/>
      <c r="M1718" s="298"/>
      <c r="N1718" s="5"/>
      <c r="O1718" s="298"/>
      <c r="P1718" s="299"/>
      <c r="Q1718" s="5"/>
      <c r="R1718" s="5"/>
      <c r="S1718" s="5"/>
      <c r="T1718" s="5"/>
      <c r="U1718" s="5"/>
      <c r="V1718" s="5"/>
      <c r="W1718" s="5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  <c r="FS1718" s="14"/>
      <c r="FT1718" s="14"/>
      <c r="FU1718" s="14"/>
      <c r="FV1718" s="14"/>
      <c r="FW1718" s="14"/>
      <c r="FX1718" s="14"/>
      <c r="FY1718" s="14"/>
      <c r="FZ1718" s="14"/>
      <c r="GA1718" s="14"/>
      <c r="GB1718" s="14"/>
      <c r="GC1718" s="14"/>
      <c r="GD1718" s="14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</row>
    <row r="1719" spans="1:196" s="286" customFormat="1">
      <c r="A1719" s="1"/>
      <c r="B1719" s="2"/>
      <c r="C1719" s="2"/>
      <c r="D1719" s="2"/>
      <c r="E1719" s="5"/>
      <c r="F1719" s="369"/>
      <c r="G1719" s="369"/>
      <c r="I1719" s="5"/>
      <c r="J1719" s="5"/>
      <c r="K1719" s="295"/>
      <c r="L1719" s="5"/>
      <c r="M1719" s="298"/>
      <c r="N1719" s="5"/>
      <c r="O1719" s="298"/>
      <c r="P1719" s="299"/>
      <c r="Q1719" s="5"/>
      <c r="R1719" s="5"/>
      <c r="S1719" s="5"/>
      <c r="T1719" s="5"/>
      <c r="U1719" s="5"/>
      <c r="V1719" s="5"/>
      <c r="W1719" s="5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  <c r="FS1719" s="14"/>
      <c r="FT1719" s="14"/>
      <c r="FU1719" s="14"/>
      <c r="FV1719" s="14"/>
      <c r="FW1719" s="14"/>
      <c r="FX1719" s="14"/>
      <c r="FY1719" s="14"/>
      <c r="FZ1719" s="14"/>
      <c r="GA1719" s="14"/>
      <c r="GB1719" s="14"/>
      <c r="GC1719" s="14"/>
      <c r="GD1719" s="14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</row>
    <row r="1720" spans="1:196" s="286" customFormat="1">
      <c r="A1720" s="1"/>
      <c r="B1720" s="2"/>
      <c r="C1720" s="2"/>
      <c r="D1720" s="2"/>
      <c r="E1720" s="5"/>
      <c r="F1720" s="369"/>
      <c r="G1720" s="369"/>
      <c r="I1720" s="5"/>
      <c r="J1720" s="5"/>
      <c r="K1720" s="295"/>
      <c r="L1720" s="5"/>
      <c r="M1720" s="298"/>
      <c r="N1720" s="5"/>
      <c r="O1720" s="298"/>
      <c r="P1720" s="299"/>
      <c r="Q1720" s="5"/>
      <c r="R1720" s="5"/>
      <c r="S1720" s="5"/>
      <c r="T1720" s="5"/>
      <c r="U1720" s="5"/>
      <c r="V1720" s="5"/>
      <c r="W1720" s="5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  <c r="FS1720" s="14"/>
      <c r="FT1720" s="14"/>
      <c r="FU1720" s="14"/>
      <c r="FV1720" s="14"/>
      <c r="FW1720" s="14"/>
      <c r="FX1720" s="14"/>
      <c r="FY1720" s="14"/>
      <c r="FZ1720" s="14"/>
      <c r="GA1720" s="14"/>
      <c r="GB1720" s="14"/>
      <c r="GC1720" s="14"/>
      <c r="GD1720" s="14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</row>
    <row r="1721" spans="1:196" s="286" customFormat="1">
      <c r="A1721" s="1"/>
      <c r="B1721" s="2"/>
      <c r="C1721" s="2"/>
      <c r="D1721" s="2"/>
      <c r="E1721" s="5"/>
      <c r="F1721" s="369"/>
      <c r="G1721" s="369"/>
      <c r="I1721" s="5"/>
      <c r="J1721" s="5"/>
      <c r="K1721" s="295"/>
      <c r="L1721" s="5"/>
      <c r="M1721" s="298"/>
      <c r="N1721" s="5"/>
      <c r="O1721" s="298"/>
      <c r="P1721" s="299"/>
      <c r="Q1721" s="5"/>
      <c r="R1721" s="5"/>
      <c r="S1721" s="5"/>
      <c r="T1721" s="5"/>
      <c r="U1721" s="5"/>
      <c r="V1721" s="5"/>
      <c r="W1721" s="5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  <c r="FS1721" s="14"/>
      <c r="FT1721" s="14"/>
      <c r="FU1721" s="14"/>
      <c r="FV1721" s="14"/>
      <c r="FW1721" s="14"/>
      <c r="FX1721" s="14"/>
      <c r="FY1721" s="14"/>
      <c r="FZ1721" s="14"/>
      <c r="GA1721" s="14"/>
      <c r="GB1721" s="14"/>
      <c r="GC1721" s="14"/>
      <c r="GD1721" s="14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</row>
    <row r="1722" spans="1:196" s="286" customFormat="1">
      <c r="A1722" s="1"/>
      <c r="B1722" s="2"/>
      <c r="C1722" s="2"/>
      <c r="D1722" s="2"/>
      <c r="E1722" s="5"/>
      <c r="F1722" s="369"/>
      <c r="G1722" s="369"/>
      <c r="I1722" s="5"/>
      <c r="J1722" s="5"/>
      <c r="K1722" s="295"/>
      <c r="L1722" s="5"/>
      <c r="M1722" s="298"/>
      <c r="N1722" s="5"/>
      <c r="O1722" s="298"/>
      <c r="P1722" s="299"/>
      <c r="Q1722" s="5"/>
      <c r="R1722" s="5"/>
      <c r="S1722" s="5"/>
      <c r="T1722" s="5"/>
      <c r="U1722" s="5"/>
      <c r="V1722" s="5"/>
      <c r="W1722" s="5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  <c r="FS1722" s="14"/>
      <c r="FT1722" s="14"/>
      <c r="FU1722" s="14"/>
      <c r="FV1722" s="14"/>
      <c r="FW1722" s="14"/>
      <c r="FX1722" s="14"/>
      <c r="FY1722" s="14"/>
      <c r="FZ1722" s="14"/>
      <c r="GA1722" s="14"/>
      <c r="GB1722" s="14"/>
      <c r="GC1722" s="14"/>
      <c r="GD1722" s="14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</row>
    <row r="1723" spans="1:196" s="286" customFormat="1">
      <c r="A1723" s="1"/>
      <c r="B1723" s="2"/>
      <c r="C1723" s="2"/>
      <c r="D1723" s="2"/>
      <c r="E1723" s="5"/>
      <c r="F1723" s="369"/>
      <c r="G1723" s="369"/>
      <c r="I1723" s="5"/>
      <c r="J1723" s="5"/>
      <c r="K1723" s="295"/>
      <c r="L1723" s="5"/>
      <c r="M1723" s="298"/>
      <c r="N1723" s="5"/>
      <c r="O1723" s="298"/>
      <c r="P1723" s="299"/>
      <c r="Q1723" s="5"/>
      <c r="R1723" s="5"/>
      <c r="S1723" s="5"/>
      <c r="T1723" s="5"/>
      <c r="U1723" s="5"/>
      <c r="V1723" s="5"/>
      <c r="W1723" s="5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  <c r="FS1723" s="14"/>
      <c r="FT1723" s="14"/>
      <c r="FU1723" s="14"/>
      <c r="FV1723" s="14"/>
      <c r="FW1723" s="14"/>
      <c r="FX1723" s="14"/>
      <c r="FY1723" s="14"/>
      <c r="FZ1723" s="14"/>
      <c r="GA1723" s="14"/>
      <c r="GB1723" s="14"/>
      <c r="GC1723" s="14"/>
      <c r="GD1723" s="14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</row>
    <row r="1724" spans="1:196" s="286" customFormat="1">
      <c r="A1724" s="1"/>
      <c r="B1724" s="2"/>
      <c r="C1724" s="2"/>
      <c r="D1724" s="2"/>
      <c r="E1724" s="5"/>
      <c r="F1724" s="369"/>
      <c r="G1724" s="369"/>
      <c r="I1724" s="5"/>
      <c r="J1724" s="5"/>
      <c r="K1724" s="295"/>
      <c r="L1724" s="5"/>
      <c r="M1724" s="298"/>
      <c r="N1724" s="5"/>
      <c r="O1724" s="298"/>
      <c r="P1724" s="299"/>
      <c r="Q1724" s="5"/>
      <c r="R1724" s="5"/>
      <c r="S1724" s="5"/>
      <c r="T1724" s="5"/>
      <c r="U1724" s="5"/>
      <c r="V1724" s="5"/>
      <c r="W1724" s="5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  <c r="FS1724" s="14"/>
      <c r="FT1724" s="14"/>
      <c r="FU1724" s="14"/>
      <c r="FV1724" s="14"/>
      <c r="FW1724" s="14"/>
      <c r="FX1724" s="14"/>
      <c r="FY1724" s="14"/>
      <c r="FZ1724" s="14"/>
      <c r="GA1724" s="14"/>
      <c r="GB1724" s="14"/>
      <c r="GC1724" s="14"/>
      <c r="GD1724" s="14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</row>
    <row r="1725" spans="1:196" s="286" customFormat="1">
      <c r="A1725" s="1"/>
      <c r="B1725" s="2"/>
      <c r="C1725" s="2"/>
      <c r="D1725" s="2"/>
      <c r="E1725" s="5"/>
      <c r="F1725" s="369"/>
      <c r="G1725" s="369"/>
      <c r="I1725" s="5"/>
      <c r="J1725" s="5"/>
      <c r="K1725" s="295"/>
      <c r="L1725" s="5"/>
      <c r="M1725" s="298"/>
      <c r="N1725" s="5"/>
      <c r="O1725" s="298"/>
      <c r="P1725" s="299"/>
      <c r="Q1725" s="5"/>
      <c r="R1725" s="5"/>
      <c r="S1725" s="5"/>
      <c r="T1725" s="5"/>
      <c r="U1725" s="5"/>
      <c r="V1725" s="5"/>
      <c r="W1725" s="5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  <c r="FS1725" s="14"/>
      <c r="FT1725" s="14"/>
      <c r="FU1725" s="14"/>
      <c r="FV1725" s="14"/>
      <c r="FW1725" s="14"/>
      <c r="FX1725" s="14"/>
      <c r="FY1725" s="14"/>
      <c r="FZ1725" s="14"/>
      <c r="GA1725" s="14"/>
      <c r="GB1725" s="14"/>
      <c r="GC1725" s="14"/>
      <c r="GD1725" s="14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</row>
    <row r="1726" spans="1:196" s="286" customFormat="1">
      <c r="A1726" s="1"/>
      <c r="B1726" s="2"/>
      <c r="C1726" s="2"/>
      <c r="D1726" s="2"/>
      <c r="E1726" s="5"/>
      <c r="F1726" s="369"/>
      <c r="G1726" s="369"/>
      <c r="I1726" s="5"/>
      <c r="J1726" s="5"/>
      <c r="K1726" s="295"/>
      <c r="L1726" s="5"/>
      <c r="M1726" s="298"/>
      <c r="N1726" s="5"/>
      <c r="O1726" s="298"/>
      <c r="P1726" s="299"/>
      <c r="Q1726" s="5"/>
      <c r="R1726" s="5"/>
      <c r="S1726" s="5"/>
      <c r="T1726" s="5"/>
      <c r="U1726" s="5"/>
      <c r="V1726" s="5"/>
      <c r="W1726" s="5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  <c r="FS1726" s="14"/>
      <c r="FT1726" s="14"/>
      <c r="FU1726" s="14"/>
      <c r="FV1726" s="14"/>
      <c r="FW1726" s="14"/>
      <c r="FX1726" s="14"/>
      <c r="FY1726" s="14"/>
      <c r="FZ1726" s="14"/>
      <c r="GA1726" s="14"/>
      <c r="GB1726" s="14"/>
      <c r="GC1726" s="14"/>
      <c r="GD1726" s="14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</row>
    <row r="1727" spans="1:196" s="286" customFormat="1">
      <c r="A1727" s="1"/>
      <c r="B1727" s="2"/>
      <c r="C1727" s="2"/>
      <c r="D1727" s="2"/>
      <c r="E1727" s="5"/>
      <c r="F1727" s="369"/>
      <c r="G1727" s="369"/>
      <c r="I1727" s="5"/>
      <c r="J1727" s="5"/>
      <c r="K1727" s="295"/>
      <c r="L1727" s="5"/>
      <c r="M1727" s="298"/>
      <c r="N1727" s="5"/>
      <c r="O1727" s="298"/>
      <c r="P1727" s="299"/>
      <c r="Q1727" s="5"/>
      <c r="R1727" s="5"/>
      <c r="S1727" s="5"/>
      <c r="T1727" s="5"/>
      <c r="U1727" s="5"/>
      <c r="V1727" s="5"/>
      <c r="W1727" s="5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/>
      <c r="FL1727" s="14"/>
      <c r="FM1727" s="14"/>
      <c r="FN1727" s="14"/>
      <c r="FO1727" s="14"/>
      <c r="FP1727" s="14"/>
      <c r="FQ1727" s="14"/>
      <c r="FR1727" s="14"/>
      <c r="FS1727" s="14"/>
      <c r="FT1727" s="14"/>
      <c r="FU1727" s="14"/>
      <c r="FV1727" s="14"/>
      <c r="FW1727" s="14"/>
      <c r="FX1727" s="14"/>
      <c r="FY1727" s="14"/>
      <c r="FZ1727" s="14"/>
      <c r="GA1727" s="14"/>
      <c r="GB1727" s="14"/>
      <c r="GC1727" s="14"/>
      <c r="GD1727" s="14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</row>
    <row r="1728" spans="1:196" s="286" customFormat="1">
      <c r="A1728" s="1"/>
      <c r="B1728" s="2"/>
      <c r="C1728" s="2"/>
      <c r="D1728" s="2"/>
      <c r="E1728" s="5"/>
      <c r="F1728" s="369"/>
      <c r="G1728" s="369"/>
      <c r="I1728" s="5"/>
      <c r="J1728" s="5"/>
      <c r="K1728" s="295"/>
      <c r="L1728" s="5"/>
      <c r="M1728" s="298"/>
      <c r="N1728" s="5"/>
      <c r="O1728" s="298"/>
      <c r="P1728" s="299"/>
      <c r="Q1728" s="5"/>
      <c r="R1728" s="5"/>
      <c r="S1728" s="5"/>
      <c r="T1728" s="5"/>
      <c r="U1728" s="5"/>
      <c r="V1728" s="5"/>
      <c r="W1728" s="5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/>
      <c r="FL1728" s="14"/>
      <c r="FM1728" s="14"/>
      <c r="FN1728" s="14"/>
      <c r="FO1728" s="14"/>
      <c r="FP1728" s="14"/>
      <c r="FQ1728" s="14"/>
      <c r="FR1728" s="14"/>
      <c r="FS1728" s="14"/>
      <c r="FT1728" s="14"/>
      <c r="FU1728" s="14"/>
      <c r="FV1728" s="14"/>
      <c r="FW1728" s="14"/>
      <c r="FX1728" s="14"/>
      <c r="FY1728" s="14"/>
      <c r="FZ1728" s="14"/>
      <c r="GA1728" s="14"/>
      <c r="GB1728" s="14"/>
      <c r="GC1728" s="14"/>
      <c r="GD1728" s="14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</row>
    <row r="1729" spans="1:196" s="286" customFormat="1">
      <c r="A1729" s="1"/>
      <c r="B1729" s="2"/>
      <c r="C1729" s="2"/>
      <c r="D1729" s="2"/>
      <c r="E1729" s="5"/>
      <c r="F1729" s="369"/>
      <c r="G1729" s="369"/>
      <c r="I1729" s="5"/>
      <c r="J1729" s="5"/>
      <c r="K1729" s="295"/>
      <c r="L1729" s="5"/>
      <c r="M1729" s="298"/>
      <c r="N1729" s="5"/>
      <c r="O1729" s="298"/>
      <c r="P1729" s="299"/>
      <c r="Q1729" s="5"/>
      <c r="R1729" s="5"/>
      <c r="S1729" s="5"/>
      <c r="T1729" s="5"/>
      <c r="U1729" s="5"/>
      <c r="V1729" s="5"/>
      <c r="W1729" s="5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/>
      <c r="FL1729" s="14"/>
      <c r="FM1729" s="14"/>
      <c r="FN1729" s="14"/>
      <c r="FO1729" s="14"/>
      <c r="FP1729" s="14"/>
      <c r="FQ1729" s="14"/>
      <c r="FR1729" s="14"/>
      <c r="FS1729" s="14"/>
      <c r="FT1729" s="14"/>
      <c r="FU1729" s="14"/>
      <c r="FV1729" s="14"/>
      <c r="FW1729" s="14"/>
      <c r="FX1729" s="14"/>
      <c r="FY1729" s="14"/>
      <c r="FZ1729" s="14"/>
      <c r="GA1729" s="14"/>
      <c r="GB1729" s="14"/>
      <c r="GC1729" s="14"/>
      <c r="GD1729" s="14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</row>
    <row r="1730" spans="1:196" s="286" customFormat="1">
      <c r="A1730" s="1"/>
      <c r="B1730" s="2"/>
      <c r="C1730" s="2"/>
      <c r="D1730" s="2"/>
      <c r="E1730" s="5"/>
      <c r="F1730" s="369"/>
      <c r="G1730" s="369"/>
      <c r="I1730" s="5"/>
      <c r="J1730" s="5"/>
      <c r="K1730" s="295"/>
      <c r="L1730" s="5"/>
      <c r="M1730" s="298"/>
      <c r="N1730" s="5"/>
      <c r="O1730" s="298"/>
      <c r="P1730" s="299"/>
      <c r="Q1730" s="5"/>
      <c r="R1730" s="5"/>
      <c r="S1730" s="5"/>
      <c r="T1730" s="5"/>
      <c r="U1730" s="5"/>
      <c r="V1730" s="5"/>
      <c r="W1730" s="5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/>
      <c r="FL1730" s="14"/>
      <c r="FM1730" s="14"/>
      <c r="FN1730" s="14"/>
      <c r="FO1730" s="14"/>
      <c r="FP1730" s="14"/>
      <c r="FQ1730" s="14"/>
      <c r="FR1730" s="14"/>
      <c r="FS1730" s="14"/>
      <c r="FT1730" s="14"/>
      <c r="FU1730" s="14"/>
      <c r="FV1730" s="14"/>
      <c r="FW1730" s="14"/>
      <c r="FX1730" s="14"/>
      <c r="FY1730" s="14"/>
      <c r="FZ1730" s="14"/>
      <c r="GA1730" s="14"/>
      <c r="GB1730" s="14"/>
      <c r="GC1730" s="14"/>
      <c r="GD1730" s="14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</row>
    <row r="1731" spans="1:196" s="286" customFormat="1">
      <c r="A1731" s="1"/>
      <c r="B1731" s="2"/>
      <c r="C1731" s="2"/>
      <c r="D1731" s="2"/>
      <c r="E1731" s="5"/>
      <c r="F1731" s="369"/>
      <c r="G1731" s="369"/>
      <c r="I1731" s="5"/>
      <c r="J1731" s="5"/>
      <c r="K1731" s="295"/>
      <c r="L1731" s="5"/>
      <c r="M1731" s="298"/>
      <c r="N1731" s="5"/>
      <c r="O1731" s="298"/>
      <c r="P1731" s="299"/>
      <c r="Q1731" s="5"/>
      <c r="R1731" s="5"/>
      <c r="S1731" s="5"/>
      <c r="T1731" s="5"/>
      <c r="U1731" s="5"/>
      <c r="V1731" s="5"/>
      <c r="W1731" s="5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/>
      <c r="FL1731" s="14"/>
      <c r="FM1731" s="14"/>
      <c r="FN1731" s="14"/>
      <c r="FO1731" s="14"/>
      <c r="FP1731" s="14"/>
      <c r="FQ1731" s="14"/>
      <c r="FR1731" s="14"/>
      <c r="FS1731" s="14"/>
      <c r="FT1731" s="14"/>
      <c r="FU1731" s="14"/>
      <c r="FV1731" s="14"/>
      <c r="FW1731" s="14"/>
      <c r="FX1731" s="14"/>
      <c r="FY1731" s="14"/>
      <c r="FZ1731" s="14"/>
      <c r="GA1731" s="14"/>
      <c r="GB1731" s="14"/>
      <c r="GC1731" s="14"/>
      <c r="GD1731" s="14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</row>
    <row r="1732" spans="1:196" s="286" customFormat="1">
      <c r="A1732" s="1"/>
      <c r="B1732" s="2"/>
      <c r="C1732" s="2"/>
      <c r="D1732" s="2"/>
      <c r="E1732" s="5"/>
      <c r="F1732" s="369"/>
      <c r="G1732" s="369"/>
      <c r="I1732" s="5"/>
      <c r="J1732" s="5"/>
      <c r="K1732" s="295"/>
      <c r="L1732" s="5"/>
      <c r="M1732" s="298"/>
      <c r="N1732" s="5"/>
      <c r="O1732" s="298"/>
      <c r="P1732" s="299"/>
      <c r="Q1732" s="5"/>
      <c r="R1732" s="5"/>
      <c r="S1732" s="5"/>
      <c r="T1732" s="5"/>
      <c r="U1732" s="5"/>
      <c r="V1732" s="5"/>
      <c r="W1732" s="5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/>
      <c r="FL1732" s="14"/>
      <c r="FM1732" s="14"/>
      <c r="FN1732" s="14"/>
      <c r="FO1732" s="14"/>
      <c r="FP1732" s="14"/>
      <c r="FQ1732" s="14"/>
      <c r="FR1732" s="14"/>
      <c r="FS1732" s="14"/>
      <c r="FT1732" s="14"/>
      <c r="FU1732" s="14"/>
      <c r="FV1732" s="14"/>
      <c r="FW1732" s="14"/>
      <c r="FX1732" s="14"/>
      <c r="FY1732" s="14"/>
      <c r="FZ1732" s="14"/>
      <c r="GA1732" s="14"/>
      <c r="GB1732" s="14"/>
      <c r="GC1732" s="14"/>
      <c r="GD1732" s="14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</row>
    <row r="1733" spans="1:196" s="286" customFormat="1">
      <c r="A1733" s="1"/>
      <c r="B1733" s="2"/>
      <c r="C1733" s="2"/>
      <c r="D1733" s="2"/>
      <c r="E1733" s="5"/>
      <c r="F1733" s="369"/>
      <c r="G1733" s="369"/>
      <c r="I1733" s="5"/>
      <c r="J1733" s="5"/>
      <c r="K1733" s="295"/>
      <c r="L1733" s="5"/>
      <c r="M1733" s="298"/>
      <c r="N1733" s="5"/>
      <c r="O1733" s="298"/>
      <c r="P1733" s="299"/>
      <c r="Q1733" s="5"/>
      <c r="R1733" s="5"/>
      <c r="S1733" s="5"/>
      <c r="T1733" s="5"/>
      <c r="U1733" s="5"/>
      <c r="V1733" s="5"/>
      <c r="W1733" s="5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/>
      <c r="FL1733" s="14"/>
      <c r="FM1733" s="14"/>
      <c r="FN1733" s="14"/>
      <c r="FO1733" s="14"/>
      <c r="FP1733" s="14"/>
      <c r="FQ1733" s="14"/>
      <c r="FR1733" s="14"/>
      <c r="FS1733" s="14"/>
      <c r="FT1733" s="14"/>
      <c r="FU1733" s="14"/>
      <c r="FV1733" s="14"/>
      <c r="FW1733" s="14"/>
      <c r="FX1733" s="14"/>
      <c r="FY1733" s="14"/>
      <c r="FZ1733" s="14"/>
      <c r="GA1733" s="14"/>
      <c r="GB1733" s="14"/>
      <c r="GC1733" s="14"/>
      <c r="GD1733" s="14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</row>
    <row r="1734" spans="1:196" s="286" customFormat="1">
      <c r="A1734" s="1"/>
      <c r="B1734" s="2"/>
      <c r="C1734" s="2"/>
      <c r="D1734" s="2"/>
      <c r="E1734" s="5"/>
      <c r="F1734" s="369"/>
      <c r="G1734" s="369"/>
      <c r="I1734" s="5"/>
      <c r="J1734" s="5"/>
      <c r="K1734" s="295"/>
      <c r="L1734" s="5"/>
      <c r="M1734" s="298"/>
      <c r="N1734" s="5"/>
      <c r="O1734" s="298"/>
      <c r="P1734" s="299"/>
      <c r="Q1734" s="5"/>
      <c r="R1734" s="5"/>
      <c r="S1734" s="5"/>
      <c r="T1734" s="5"/>
      <c r="U1734" s="5"/>
      <c r="V1734" s="5"/>
      <c r="W1734" s="5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4"/>
      <c r="EF1734" s="14"/>
      <c r="EG1734" s="14"/>
      <c r="EH1734" s="14"/>
      <c r="EI1734" s="14"/>
      <c r="EJ1734" s="14"/>
      <c r="EK1734" s="14"/>
      <c r="EL1734" s="14"/>
      <c r="EM1734" s="14"/>
      <c r="EN1734" s="14"/>
      <c r="EO1734" s="14"/>
      <c r="EP1734" s="14"/>
      <c r="EQ1734" s="14"/>
      <c r="ER1734" s="14"/>
      <c r="ES1734" s="14"/>
      <c r="ET1734" s="14"/>
      <c r="EU1734" s="14"/>
      <c r="EV1734" s="14"/>
      <c r="EW1734" s="14"/>
      <c r="EX1734" s="14"/>
      <c r="EY1734" s="14"/>
      <c r="EZ1734" s="14"/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/>
      <c r="FL1734" s="14"/>
      <c r="FM1734" s="14"/>
      <c r="FN1734" s="14"/>
      <c r="FO1734" s="14"/>
      <c r="FP1734" s="14"/>
      <c r="FQ1734" s="14"/>
      <c r="FR1734" s="14"/>
      <c r="FS1734" s="14"/>
      <c r="FT1734" s="14"/>
      <c r="FU1734" s="14"/>
      <c r="FV1734" s="14"/>
      <c r="FW1734" s="14"/>
      <c r="FX1734" s="14"/>
      <c r="FY1734" s="14"/>
      <c r="FZ1734" s="14"/>
      <c r="GA1734" s="14"/>
      <c r="GB1734" s="14"/>
      <c r="GC1734" s="14"/>
      <c r="GD1734" s="14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</row>
    <row r="1735" spans="1:196" s="286" customFormat="1">
      <c r="A1735" s="1"/>
      <c r="B1735" s="2"/>
      <c r="C1735" s="2"/>
      <c r="D1735" s="2"/>
      <c r="E1735" s="5"/>
      <c r="F1735" s="369"/>
      <c r="G1735" s="369"/>
      <c r="I1735" s="5"/>
      <c r="J1735" s="5"/>
      <c r="K1735" s="295"/>
      <c r="L1735" s="5"/>
      <c r="M1735" s="298"/>
      <c r="N1735" s="5"/>
      <c r="O1735" s="298"/>
      <c r="P1735" s="299"/>
      <c r="Q1735" s="5"/>
      <c r="R1735" s="5"/>
      <c r="S1735" s="5"/>
      <c r="T1735" s="5"/>
      <c r="U1735" s="5"/>
      <c r="V1735" s="5"/>
      <c r="W1735" s="5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4"/>
      <c r="EF1735" s="14"/>
      <c r="EG1735" s="14"/>
      <c r="EH1735" s="14"/>
      <c r="EI1735" s="14"/>
      <c r="EJ1735" s="14"/>
      <c r="EK1735" s="14"/>
      <c r="EL1735" s="14"/>
      <c r="EM1735" s="14"/>
      <c r="EN1735" s="14"/>
      <c r="EO1735" s="14"/>
      <c r="EP1735" s="14"/>
      <c r="EQ1735" s="14"/>
      <c r="ER1735" s="14"/>
      <c r="ES1735" s="14"/>
      <c r="ET1735" s="14"/>
      <c r="EU1735" s="14"/>
      <c r="EV1735" s="14"/>
      <c r="EW1735" s="14"/>
      <c r="EX1735" s="14"/>
      <c r="EY1735" s="14"/>
      <c r="EZ1735" s="14"/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/>
      <c r="FL1735" s="14"/>
      <c r="FM1735" s="14"/>
      <c r="FN1735" s="14"/>
      <c r="FO1735" s="14"/>
      <c r="FP1735" s="14"/>
      <c r="FQ1735" s="14"/>
      <c r="FR1735" s="14"/>
      <c r="FS1735" s="14"/>
      <c r="FT1735" s="14"/>
      <c r="FU1735" s="14"/>
      <c r="FV1735" s="14"/>
      <c r="FW1735" s="14"/>
      <c r="FX1735" s="14"/>
      <c r="FY1735" s="14"/>
      <c r="FZ1735" s="14"/>
      <c r="GA1735" s="14"/>
      <c r="GB1735" s="14"/>
      <c r="GC1735" s="14"/>
      <c r="GD1735" s="14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</row>
    <row r="1736" spans="1:196" s="286" customFormat="1">
      <c r="A1736" s="1"/>
      <c r="B1736" s="2"/>
      <c r="C1736" s="2"/>
      <c r="D1736" s="2"/>
      <c r="E1736" s="5"/>
      <c r="F1736" s="369"/>
      <c r="G1736" s="369"/>
      <c r="I1736" s="5"/>
      <c r="J1736" s="5"/>
      <c r="K1736" s="295"/>
      <c r="L1736" s="5"/>
      <c r="M1736" s="298"/>
      <c r="N1736" s="5"/>
      <c r="O1736" s="298"/>
      <c r="P1736" s="299"/>
      <c r="Q1736" s="5"/>
      <c r="R1736" s="5"/>
      <c r="S1736" s="5"/>
      <c r="T1736" s="5"/>
      <c r="U1736" s="5"/>
      <c r="V1736" s="5"/>
      <c r="W1736" s="5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4"/>
      <c r="EF1736" s="14"/>
      <c r="EG1736" s="14"/>
      <c r="EH1736" s="14"/>
      <c r="EI1736" s="14"/>
      <c r="EJ1736" s="14"/>
      <c r="EK1736" s="14"/>
      <c r="EL1736" s="14"/>
      <c r="EM1736" s="14"/>
      <c r="EN1736" s="14"/>
      <c r="EO1736" s="14"/>
      <c r="EP1736" s="14"/>
      <c r="EQ1736" s="14"/>
      <c r="ER1736" s="14"/>
      <c r="ES1736" s="14"/>
      <c r="ET1736" s="14"/>
      <c r="EU1736" s="14"/>
      <c r="EV1736" s="14"/>
      <c r="EW1736" s="14"/>
      <c r="EX1736" s="14"/>
      <c r="EY1736" s="14"/>
      <c r="EZ1736" s="14"/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/>
      <c r="FL1736" s="14"/>
      <c r="FM1736" s="14"/>
      <c r="FN1736" s="14"/>
      <c r="FO1736" s="14"/>
      <c r="FP1736" s="14"/>
      <c r="FQ1736" s="14"/>
      <c r="FR1736" s="14"/>
      <c r="FS1736" s="14"/>
      <c r="FT1736" s="14"/>
      <c r="FU1736" s="14"/>
      <c r="FV1736" s="14"/>
      <c r="FW1736" s="14"/>
      <c r="FX1736" s="14"/>
      <c r="FY1736" s="14"/>
      <c r="FZ1736" s="14"/>
      <c r="GA1736" s="14"/>
      <c r="GB1736" s="14"/>
      <c r="GC1736" s="14"/>
      <c r="GD1736" s="14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</row>
    <row r="1737" spans="1:196" s="286" customFormat="1">
      <c r="A1737" s="1"/>
      <c r="B1737" s="2"/>
      <c r="C1737" s="2"/>
      <c r="D1737" s="2"/>
      <c r="E1737" s="5"/>
      <c r="F1737" s="369"/>
      <c r="G1737" s="369"/>
      <c r="I1737" s="5"/>
      <c r="J1737" s="5"/>
      <c r="K1737" s="295"/>
      <c r="L1737" s="5"/>
      <c r="M1737" s="298"/>
      <c r="N1737" s="5"/>
      <c r="O1737" s="298"/>
      <c r="P1737" s="299"/>
      <c r="Q1737" s="5"/>
      <c r="R1737" s="5"/>
      <c r="S1737" s="5"/>
      <c r="T1737" s="5"/>
      <c r="U1737" s="5"/>
      <c r="V1737" s="5"/>
      <c r="W1737" s="5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/>
      <c r="FL1737" s="14"/>
      <c r="FM1737" s="14"/>
      <c r="FN1737" s="14"/>
      <c r="FO1737" s="14"/>
      <c r="FP1737" s="14"/>
      <c r="FQ1737" s="14"/>
      <c r="FR1737" s="14"/>
      <c r="FS1737" s="14"/>
      <c r="FT1737" s="14"/>
      <c r="FU1737" s="14"/>
      <c r="FV1737" s="14"/>
      <c r="FW1737" s="14"/>
      <c r="FX1737" s="14"/>
      <c r="FY1737" s="14"/>
      <c r="FZ1737" s="14"/>
      <c r="GA1737" s="14"/>
      <c r="GB1737" s="14"/>
      <c r="GC1737" s="14"/>
      <c r="GD1737" s="14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</row>
    <row r="1738" spans="1:196" s="286" customFormat="1">
      <c r="A1738" s="1"/>
      <c r="B1738" s="2"/>
      <c r="C1738" s="2"/>
      <c r="D1738" s="2"/>
      <c r="E1738" s="5"/>
      <c r="F1738" s="369"/>
      <c r="G1738" s="369"/>
      <c r="I1738" s="5"/>
      <c r="J1738" s="5"/>
      <c r="K1738" s="295"/>
      <c r="L1738" s="5"/>
      <c r="M1738" s="298"/>
      <c r="N1738" s="5"/>
      <c r="O1738" s="298"/>
      <c r="P1738" s="299"/>
      <c r="Q1738" s="5"/>
      <c r="R1738" s="5"/>
      <c r="S1738" s="5"/>
      <c r="T1738" s="5"/>
      <c r="U1738" s="5"/>
      <c r="V1738" s="5"/>
      <c r="W1738" s="5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/>
      <c r="FL1738" s="14"/>
      <c r="FM1738" s="14"/>
      <c r="FN1738" s="14"/>
      <c r="FO1738" s="14"/>
      <c r="FP1738" s="14"/>
      <c r="FQ1738" s="14"/>
      <c r="FR1738" s="14"/>
      <c r="FS1738" s="14"/>
      <c r="FT1738" s="14"/>
      <c r="FU1738" s="14"/>
      <c r="FV1738" s="14"/>
      <c r="FW1738" s="14"/>
      <c r="FX1738" s="14"/>
      <c r="FY1738" s="14"/>
      <c r="FZ1738" s="14"/>
      <c r="GA1738" s="14"/>
      <c r="GB1738" s="14"/>
      <c r="GC1738" s="14"/>
      <c r="GD1738" s="14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</row>
    <row r="1739" spans="1:196" s="286" customFormat="1">
      <c r="A1739" s="1"/>
      <c r="B1739" s="2"/>
      <c r="C1739" s="2"/>
      <c r="D1739" s="2"/>
      <c r="E1739" s="5"/>
      <c r="F1739" s="369"/>
      <c r="G1739" s="369"/>
      <c r="I1739" s="5"/>
      <c r="J1739" s="5"/>
      <c r="K1739" s="295"/>
      <c r="L1739" s="5"/>
      <c r="M1739" s="298"/>
      <c r="N1739" s="5"/>
      <c r="O1739" s="298"/>
      <c r="P1739" s="299"/>
      <c r="Q1739" s="5"/>
      <c r="R1739" s="5"/>
      <c r="S1739" s="5"/>
      <c r="T1739" s="5"/>
      <c r="U1739" s="5"/>
      <c r="V1739" s="5"/>
      <c r="W1739" s="5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/>
      <c r="FL1739" s="14"/>
      <c r="FM1739" s="14"/>
      <c r="FN1739" s="14"/>
      <c r="FO1739" s="14"/>
      <c r="FP1739" s="14"/>
      <c r="FQ1739" s="14"/>
      <c r="FR1739" s="14"/>
      <c r="FS1739" s="14"/>
      <c r="FT1739" s="14"/>
      <c r="FU1739" s="14"/>
      <c r="FV1739" s="14"/>
      <c r="FW1739" s="14"/>
      <c r="FX1739" s="14"/>
      <c r="FY1739" s="14"/>
      <c r="FZ1739" s="14"/>
      <c r="GA1739" s="14"/>
      <c r="GB1739" s="14"/>
      <c r="GC1739" s="14"/>
      <c r="GD1739" s="14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</row>
    <row r="1740" spans="1:196" s="286" customFormat="1">
      <c r="A1740" s="1"/>
      <c r="B1740" s="2"/>
      <c r="C1740" s="2"/>
      <c r="D1740" s="2"/>
      <c r="E1740" s="5"/>
      <c r="F1740" s="369"/>
      <c r="G1740" s="369"/>
      <c r="I1740" s="5"/>
      <c r="J1740" s="5"/>
      <c r="K1740" s="295"/>
      <c r="L1740" s="5"/>
      <c r="M1740" s="298"/>
      <c r="N1740" s="5"/>
      <c r="O1740" s="298"/>
      <c r="P1740" s="299"/>
      <c r="Q1740" s="5"/>
      <c r="R1740" s="5"/>
      <c r="S1740" s="5"/>
      <c r="T1740" s="5"/>
      <c r="U1740" s="5"/>
      <c r="V1740" s="5"/>
      <c r="W1740" s="5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/>
      <c r="FL1740" s="14"/>
      <c r="FM1740" s="14"/>
      <c r="FN1740" s="14"/>
      <c r="FO1740" s="14"/>
      <c r="FP1740" s="14"/>
      <c r="FQ1740" s="14"/>
      <c r="FR1740" s="14"/>
      <c r="FS1740" s="14"/>
      <c r="FT1740" s="14"/>
      <c r="FU1740" s="14"/>
      <c r="FV1740" s="14"/>
      <c r="FW1740" s="14"/>
      <c r="FX1740" s="14"/>
      <c r="FY1740" s="14"/>
      <c r="FZ1740" s="14"/>
      <c r="GA1740" s="14"/>
      <c r="GB1740" s="14"/>
      <c r="GC1740" s="14"/>
      <c r="GD1740" s="14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</row>
    <row r="1741" spans="1:196" s="286" customFormat="1">
      <c r="A1741" s="1"/>
      <c r="B1741" s="2"/>
      <c r="C1741" s="2"/>
      <c r="D1741" s="2"/>
      <c r="E1741" s="5"/>
      <c r="F1741" s="369"/>
      <c r="G1741" s="369"/>
      <c r="I1741" s="5"/>
      <c r="J1741" s="5"/>
      <c r="K1741" s="295"/>
      <c r="L1741" s="5"/>
      <c r="M1741" s="298"/>
      <c r="N1741" s="5"/>
      <c r="O1741" s="298"/>
      <c r="P1741" s="299"/>
      <c r="Q1741" s="5"/>
      <c r="R1741" s="5"/>
      <c r="S1741" s="5"/>
      <c r="T1741" s="5"/>
      <c r="U1741" s="5"/>
      <c r="V1741" s="5"/>
      <c r="W1741" s="5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/>
      <c r="FL1741" s="14"/>
      <c r="FM1741" s="14"/>
      <c r="FN1741" s="14"/>
      <c r="FO1741" s="14"/>
      <c r="FP1741" s="14"/>
      <c r="FQ1741" s="14"/>
      <c r="FR1741" s="14"/>
      <c r="FS1741" s="14"/>
      <c r="FT1741" s="14"/>
      <c r="FU1741" s="14"/>
      <c r="FV1741" s="14"/>
      <c r="FW1741" s="14"/>
      <c r="FX1741" s="14"/>
      <c r="FY1741" s="14"/>
      <c r="FZ1741" s="14"/>
      <c r="GA1741" s="14"/>
      <c r="GB1741" s="14"/>
      <c r="GC1741" s="14"/>
      <c r="GD1741" s="14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</row>
    <row r="1742" spans="1:196" s="286" customFormat="1">
      <c r="A1742" s="1"/>
      <c r="B1742" s="2"/>
      <c r="C1742" s="2"/>
      <c r="D1742" s="2"/>
      <c r="E1742" s="5"/>
      <c r="F1742" s="369"/>
      <c r="G1742" s="369"/>
      <c r="I1742" s="5"/>
      <c r="J1742" s="5"/>
      <c r="K1742" s="295"/>
      <c r="L1742" s="5"/>
      <c r="M1742" s="298"/>
      <c r="N1742" s="5"/>
      <c r="O1742" s="298"/>
      <c r="P1742" s="299"/>
      <c r="Q1742" s="5"/>
      <c r="R1742" s="5"/>
      <c r="S1742" s="5"/>
      <c r="T1742" s="5"/>
      <c r="U1742" s="5"/>
      <c r="V1742" s="5"/>
      <c r="W1742" s="5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/>
      <c r="FL1742" s="14"/>
      <c r="FM1742" s="14"/>
      <c r="FN1742" s="14"/>
      <c r="FO1742" s="14"/>
      <c r="FP1742" s="14"/>
      <c r="FQ1742" s="14"/>
      <c r="FR1742" s="14"/>
      <c r="FS1742" s="14"/>
      <c r="FT1742" s="14"/>
      <c r="FU1742" s="14"/>
      <c r="FV1742" s="14"/>
      <c r="FW1742" s="14"/>
      <c r="FX1742" s="14"/>
      <c r="FY1742" s="14"/>
      <c r="FZ1742" s="14"/>
      <c r="GA1742" s="14"/>
      <c r="GB1742" s="14"/>
      <c r="GC1742" s="14"/>
      <c r="GD1742" s="14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</row>
    <row r="1743" spans="1:196" s="286" customFormat="1">
      <c r="A1743" s="1"/>
      <c r="B1743" s="2"/>
      <c r="C1743" s="2"/>
      <c r="D1743" s="2"/>
      <c r="E1743" s="5"/>
      <c r="F1743" s="369"/>
      <c r="G1743" s="369"/>
      <c r="I1743" s="5"/>
      <c r="J1743" s="5"/>
      <c r="K1743" s="295"/>
      <c r="L1743" s="5"/>
      <c r="M1743" s="298"/>
      <c r="N1743" s="5"/>
      <c r="O1743" s="298"/>
      <c r="P1743" s="299"/>
      <c r="Q1743" s="5"/>
      <c r="R1743" s="5"/>
      <c r="S1743" s="5"/>
      <c r="T1743" s="5"/>
      <c r="U1743" s="5"/>
      <c r="V1743" s="5"/>
      <c r="W1743" s="5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/>
      <c r="FL1743" s="14"/>
      <c r="FM1743" s="14"/>
      <c r="FN1743" s="14"/>
      <c r="FO1743" s="14"/>
      <c r="FP1743" s="14"/>
      <c r="FQ1743" s="14"/>
      <c r="FR1743" s="14"/>
      <c r="FS1743" s="14"/>
      <c r="FT1743" s="14"/>
      <c r="FU1743" s="14"/>
      <c r="FV1743" s="14"/>
      <c r="FW1743" s="14"/>
      <c r="FX1743" s="14"/>
      <c r="FY1743" s="14"/>
      <c r="FZ1743" s="14"/>
      <c r="GA1743" s="14"/>
      <c r="GB1743" s="14"/>
      <c r="GC1743" s="14"/>
      <c r="GD1743" s="14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</row>
    <row r="1744" spans="1:196" s="286" customFormat="1">
      <c r="A1744" s="1"/>
      <c r="B1744" s="2"/>
      <c r="C1744" s="2"/>
      <c r="D1744" s="2"/>
      <c r="E1744" s="5"/>
      <c r="F1744" s="369"/>
      <c r="G1744" s="369"/>
      <c r="I1744" s="5"/>
      <c r="J1744" s="5"/>
      <c r="K1744" s="295"/>
      <c r="L1744" s="5"/>
      <c r="M1744" s="298"/>
      <c r="N1744" s="5"/>
      <c r="O1744" s="298"/>
      <c r="P1744" s="299"/>
      <c r="Q1744" s="5"/>
      <c r="R1744" s="5"/>
      <c r="S1744" s="5"/>
      <c r="T1744" s="5"/>
      <c r="U1744" s="5"/>
      <c r="V1744" s="5"/>
      <c r="W1744" s="5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/>
      <c r="FL1744" s="14"/>
      <c r="FM1744" s="14"/>
      <c r="FN1744" s="14"/>
      <c r="FO1744" s="14"/>
      <c r="FP1744" s="14"/>
      <c r="FQ1744" s="14"/>
      <c r="FR1744" s="14"/>
      <c r="FS1744" s="14"/>
      <c r="FT1744" s="14"/>
      <c r="FU1744" s="14"/>
      <c r="FV1744" s="14"/>
      <c r="FW1744" s="14"/>
      <c r="FX1744" s="14"/>
      <c r="FY1744" s="14"/>
      <c r="FZ1744" s="14"/>
      <c r="GA1744" s="14"/>
      <c r="GB1744" s="14"/>
      <c r="GC1744" s="14"/>
      <c r="GD1744" s="14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</row>
    <row r="1745" spans="1:196" s="286" customFormat="1">
      <c r="A1745" s="1"/>
      <c r="B1745" s="2"/>
      <c r="C1745" s="2"/>
      <c r="D1745" s="2"/>
      <c r="E1745" s="5"/>
      <c r="F1745" s="369"/>
      <c r="G1745" s="369"/>
      <c r="I1745" s="5"/>
      <c r="J1745" s="5"/>
      <c r="K1745" s="295"/>
      <c r="L1745" s="5"/>
      <c r="M1745" s="298"/>
      <c r="N1745" s="5"/>
      <c r="O1745" s="298"/>
      <c r="P1745" s="299"/>
      <c r="Q1745" s="5"/>
      <c r="R1745" s="5"/>
      <c r="S1745" s="5"/>
      <c r="T1745" s="5"/>
      <c r="U1745" s="5"/>
      <c r="V1745" s="5"/>
      <c r="W1745" s="5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/>
      <c r="FL1745" s="14"/>
      <c r="FM1745" s="14"/>
      <c r="FN1745" s="14"/>
      <c r="FO1745" s="14"/>
      <c r="FP1745" s="14"/>
      <c r="FQ1745" s="14"/>
      <c r="FR1745" s="14"/>
      <c r="FS1745" s="14"/>
      <c r="FT1745" s="14"/>
      <c r="FU1745" s="14"/>
      <c r="FV1745" s="14"/>
      <c r="FW1745" s="14"/>
      <c r="FX1745" s="14"/>
      <c r="FY1745" s="14"/>
      <c r="FZ1745" s="14"/>
      <c r="GA1745" s="14"/>
      <c r="GB1745" s="14"/>
      <c r="GC1745" s="14"/>
      <c r="GD1745" s="14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</row>
    <row r="1746" spans="1:196" s="286" customFormat="1">
      <c r="A1746" s="1"/>
      <c r="B1746" s="2"/>
      <c r="C1746" s="2"/>
      <c r="D1746" s="2"/>
      <c r="E1746" s="5"/>
      <c r="F1746" s="369"/>
      <c r="G1746" s="369"/>
      <c r="I1746" s="5"/>
      <c r="J1746" s="5"/>
      <c r="K1746" s="295"/>
      <c r="L1746" s="5"/>
      <c r="M1746" s="298"/>
      <c r="N1746" s="5"/>
      <c r="O1746" s="298"/>
      <c r="P1746" s="299"/>
      <c r="Q1746" s="5"/>
      <c r="R1746" s="5"/>
      <c r="S1746" s="5"/>
      <c r="T1746" s="5"/>
      <c r="U1746" s="5"/>
      <c r="V1746" s="5"/>
      <c r="W1746" s="5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/>
      <c r="FL1746" s="14"/>
      <c r="FM1746" s="14"/>
      <c r="FN1746" s="14"/>
      <c r="FO1746" s="14"/>
      <c r="FP1746" s="14"/>
      <c r="FQ1746" s="14"/>
      <c r="FR1746" s="14"/>
      <c r="FS1746" s="14"/>
      <c r="FT1746" s="14"/>
      <c r="FU1746" s="14"/>
      <c r="FV1746" s="14"/>
      <c r="FW1746" s="14"/>
      <c r="FX1746" s="14"/>
      <c r="FY1746" s="14"/>
      <c r="FZ1746" s="14"/>
      <c r="GA1746" s="14"/>
      <c r="GB1746" s="14"/>
      <c r="GC1746" s="14"/>
      <c r="GD1746" s="14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</row>
    <row r="1747" spans="1:196" s="286" customFormat="1">
      <c r="A1747" s="1"/>
      <c r="B1747" s="2"/>
      <c r="C1747" s="2"/>
      <c r="D1747" s="2"/>
      <c r="E1747" s="5"/>
      <c r="F1747" s="369"/>
      <c r="G1747" s="369"/>
      <c r="I1747" s="5"/>
      <c r="J1747" s="5"/>
      <c r="K1747" s="295"/>
      <c r="L1747" s="5"/>
      <c r="M1747" s="298"/>
      <c r="N1747" s="5"/>
      <c r="O1747" s="298"/>
      <c r="P1747" s="299"/>
      <c r="Q1747" s="5"/>
      <c r="R1747" s="5"/>
      <c r="S1747" s="5"/>
      <c r="T1747" s="5"/>
      <c r="U1747" s="5"/>
      <c r="V1747" s="5"/>
      <c r="W1747" s="5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/>
      <c r="FL1747" s="14"/>
      <c r="FM1747" s="14"/>
      <c r="FN1747" s="14"/>
      <c r="FO1747" s="14"/>
      <c r="FP1747" s="14"/>
      <c r="FQ1747" s="14"/>
      <c r="FR1747" s="14"/>
      <c r="FS1747" s="14"/>
      <c r="FT1747" s="14"/>
      <c r="FU1747" s="14"/>
      <c r="FV1747" s="14"/>
      <c r="FW1747" s="14"/>
      <c r="FX1747" s="14"/>
      <c r="FY1747" s="14"/>
      <c r="FZ1747" s="14"/>
      <c r="GA1747" s="14"/>
      <c r="GB1747" s="14"/>
      <c r="GC1747" s="14"/>
      <c r="GD1747" s="14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</row>
    <row r="1748" spans="1:196" s="286" customFormat="1">
      <c r="A1748" s="1"/>
      <c r="B1748" s="2"/>
      <c r="C1748" s="2"/>
      <c r="D1748" s="2"/>
      <c r="E1748" s="5"/>
      <c r="F1748" s="369"/>
      <c r="G1748" s="369"/>
      <c r="I1748" s="5"/>
      <c r="J1748" s="5"/>
      <c r="K1748" s="295"/>
      <c r="L1748" s="5"/>
      <c r="M1748" s="298"/>
      <c r="N1748" s="5"/>
      <c r="O1748" s="298"/>
      <c r="P1748" s="299"/>
      <c r="Q1748" s="5"/>
      <c r="R1748" s="5"/>
      <c r="S1748" s="5"/>
      <c r="T1748" s="5"/>
      <c r="U1748" s="5"/>
      <c r="V1748" s="5"/>
      <c r="W1748" s="5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/>
      <c r="FL1748" s="14"/>
      <c r="FM1748" s="14"/>
      <c r="FN1748" s="14"/>
      <c r="FO1748" s="14"/>
      <c r="FP1748" s="14"/>
      <c r="FQ1748" s="14"/>
      <c r="FR1748" s="14"/>
      <c r="FS1748" s="14"/>
      <c r="FT1748" s="14"/>
      <c r="FU1748" s="14"/>
      <c r="FV1748" s="14"/>
      <c r="FW1748" s="14"/>
      <c r="FX1748" s="14"/>
      <c r="FY1748" s="14"/>
      <c r="FZ1748" s="14"/>
      <c r="GA1748" s="14"/>
      <c r="GB1748" s="14"/>
      <c r="GC1748" s="14"/>
      <c r="GD1748" s="14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</row>
    <row r="1749" spans="1:196" s="286" customFormat="1">
      <c r="A1749" s="1"/>
      <c r="B1749" s="2"/>
      <c r="C1749" s="2"/>
      <c r="D1749" s="2"/>
      <c r="E1749" s="5"/>
      <c r="F1749" s="369"/>
      <c r="G1749" s="369"/>
      <c r="I1749" s="5"/>
      <c r="J1749" s="5"/>
      <c r="K1749" s="295"/>
      <c r="L1749" s="5"/>
      <c r="M1749" s="298"/>
      <c r="N1749" s="5"/>
      <c r="O1749" s="298"/>
      <c r="P1749" s="299"/>
      <c r="Q1749" s="5"/>
      <c r="R1749" s="5"/>
      <c r="S1749" s="5"/>
      <c r="T1749" s="5"/>
      <c r="U1749" s="5"/>
      <c r="V1749" s="5"/>
      <c r="W1749" s="5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/>
      <c r="FL1749" s="14"/>
      <c r="FM1749" s="14"/>
      <c r="FN1749" s="14"/>
      <c r="FO1749" s="14"/>
      <c r="FP1749" s="14"/>
      <c r="FQ1749" s="14"/>
      <c r="FR1749" s="14"/>
      <c r="FS1749" s="14"/>
      <c r="FT1749" s="14"/>
      <c r="FU1749" s="14"/>
      <c r="FV1749" s="14"/>
      <c r="FW1749" s="14"/>
      <c r="FX1749" s="14"/>
      <c r="FY1749" s="14"/>
      <c r="FZ1749" s="14"/>
      <c r="GA1749" s="14"/>
      <c r="GB1749" s="14"/>
      <c r="GC1749" s="14"/>
      <c r="GD1749" s="14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</row>
    <row r="1750" spans="1:196" s="286" customFormat="1">
      <c r="A1750" s="1"/>
      <c r="B1750" s="2"/>
      <c r="C1750" s="2"/>
      <c r="D1750" s="2"/>
      <c r="E1750" s="5"/>
      <c r="F1750" s="369"/>
      <c r="G1750" s="369"/>
      <c r="I1750" s="5"/>
      <c r="J1750" s="5"/>
      <c r="K1750" s="295"/>
      <c r="L1750" s="5"/>
      <c r="M1750" s="298"/>
      <c r="N1750" s="5"/>
      <c r="O1750" s="298"/>
      <c r="P1750" s="299"/>
      <c r="Q1750" s="5"/>
      <c r="R1750" s="5"/>
      <c r="S1750" s="5"/>
      <c r="T1750" s="5"/>
      <c r="U1750" s="5"/>
      <c r="V1750" s="5"/>
      <c r="W1750" s="5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/>
      <c r="FL1750" s="14"/>
      <c r="FM1750" s="14"/>
      <c r="FN1750" s="14"/>
      <c r="FO1750" s="14"/>
      <c r="FP1750" s="14"/>
      <c r="FQ1750" s="14"/>
      <c r="FR1750" s="14"/>
      <c r="FS1750" s="14"/>
      <c r="FT1750" s="14"/>
      <c r="FU1750" s="14"/>
      <c r="FV1750" s="14"/>
      <c r="FW1750" s="14"/>
      <c r="FX1750" s="14"/>
      <c r="FY1750" s="14"/>
      <c r="FZ1750" s="14"/>
      <c r="GA1750" s="14"/>
      <c r="GB1750" s="14"/>
      <c r="GC1750" s="14"/>
      <c r="GD1750" s="14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</row>
    <row r="1751" spans="1:196" s="286" customFormat="1">
      <c r="A1751" s="1"/>
      <c r="B1751" s="2"/>
      <c r="C1751" s="2"/>
      <c r="D1751" s="2"/>
      <c r="E1751" s="5"/>
      <c r="F1751" s="369"/>
      <c r="G1751" s="369"/>
      <c r="I1751" s="5"/>
      <c r="J1751" s="5"/>
      <c r="K1751" s="295"/>
      <c r="L1751" s="5"/>
      <c r="M1751" s="298"/>
      <c r="N1751" s="5"/>
      <c r="O1751" s="298"/>
      <c r="P1751" s="299"/>
      <c r="Q1751" s="5"/>
      <c r="R1751" s="5"/>
      <c r="S1751" s="5"/>
      <c r="T1751" s="5"/>
      <c r="U1751" s="5"/>
      <c r="V1751" s="5"/>
      <c r="W1751" s="5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/>
      <c r="FL1751" s="14"/>
      <c r="FM1751" s="14"/>
      <c r="FN1751" s="14"/>
      <c r="FO1751" s="14"/>
      <c r="FP1751" s="14"/>
      <c r="FQ1751" s="14"/>
      <c r="FR1751" s="14"/>
      <c r="FS1751" s="14"/>
      <c r="FT1751" s="14"/>
      <c r="FU1751" s="14"/>
      <c r="FV1751" s="14"/>
      <c r="FW1751" s="14"/>
      <c r="FX1751" s="14"/>
      <c r="FY1751" s="14"/>
      <c r="FZ1751" s="14"/>
      <c r="GA1751" s="14"/>
      <c r="GB1751" s="14"/>
      <c r="GC1751" s="14"/>
      <c r="GD1751" s="14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</row>
    <row r="1752" spans="1:196" s="286" customFormat="1">
      <c r="A1752" s="1"/>
      <c r="B1752" s="2"/>
      <c r="C1752" s="2"/>
      <c r="D1752" s="2"/>
      <c r="E1752" s="5"/>
      <c r="F1752" s="369"/>
      <c r="G1752" s="369"/>
      <c r="I1752" s="5"/>
      <c r="J1752" s="5"/>
      <c r="K1752" s="295"/>
      <c r="L1752" s="5"/>
      <c r="M1752" s="298"/>
      <c r="N1752" s="5"/>
      <c r="O1752" s="298"/>
      <c r="P1752" s="299"/>
      <c r="Q1752" s="5"/>
      <c r="R1752" s="5"/>
      <c r="S1752" s="5"/>
      <c r="T1752" s="5"/>
      <c r="U1752" s="5"/>
      <c r="V1752" s="5"/>
      <c r="W1752" s="5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/>
      <c r="FL1752" s="14"/>
      <c r="FM1752" s="14"/>
      <c r="FN1752" s="14"/>
      <c r="FO1752" s="14"/>
      <c r="FP1752" s="14"/>
      <c r="FQ1752" s="14"/>
      <c r="FR1752" s="14"/>
      <c r="FS1752" s="14"/>
      <c r="FT1752" s="14"/>
      <c r="FU1752" s="14"/>
      <c r="FV1752" s="14"/>
      <c r="FW1752" s="14"/>
      <c r="FX1752" s="14"/>
      <c r="FY1752" s="14"/>
      <c r="FZ1752" s="14"/>
      <c r="GA1752" s="14"/>
      <c r="GB1752" s="14"/>
      <c r="GC1752" s="14"/>
      <c r="GD1752" s="14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</row>
    <row r="1753" spans="1:196" s="286" customFormat="1">
      <c r="A1753" s="1"/>
      <c r="B1753" s="2"/>
      <c r="C1753" s="2"/>
      <c r="D1753" s="2"/>
      <c r="E1753" s="5"/>
      <c r="F1753" s="369"/>
      <c r="G1753" s="369"/>
      <c r="I1753" s="5"/>
      <c r="J1753" s="5"/>
      <c r="K1753" s="295"/>
      <c r="L1753" s="5"/>
      <c r="M1753" s="298"/>
      <c r="N1753" s="5"/>
      <c r="O1753" s="298"/>
      <c r="P1753" s="299"/>
      <c r="Q1753" s="5"/>
      <c r="R1753" s="5"/>
      <c r="S1753" s="5"/>
      <c r="T1753" s="5"/>
      <c r="U1753" s="5"/>
      <c r="V1753" s="5"/>
      <c r="W1753" s="5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/>
      <c r="FL1753" s="14"/>
      <c r="FM1753" s="14"/>
      <c r="FN1753" s="14"/>
      <c r="FO1753" s="14"/>
      <c r="FP1753" s="14"/>
      <c r="FQ1753" s="14"/>
      <c r="FR1753" s="14"/>
      <c r="FS1753" s="14"/>
      <c r="FT1753" s="14"/>
      <c r="FU1753" s="14"/>
      <c r="FV1753" s="14"/>
      <c r="FW1753" s="14"/>
      <c r="FX1753" s="14"/>
      <c r="FY1753" s="14"/>
      <c r="FZ1753" s="14"/>
      <c r="GA1753" s="14"/>
      <c r="GB1753" s="14"/>
      <c r="GC1753" s="14"/>
      <c r="GD1753" s="14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</row>
    <row r="1754" spans="1:196" s="286" customFormat="1">
      <c r="A1754" s="1"/>
      <c r="B1754" s="2"/>
      <c r="C1754" s="2"/>
      <c r="D1754" s="2"/>
      <c r="E1754" s="5"/>
      <c r="F1754" s="369"/>
      <c r="G1754" s="369"/>
      <c r="I1754" s="5"/>
      <c r="J1754" s="5"/>
      <c r="K1754" s="295"/>
      <c r="L1754" s="5"/>
      <c r="M1754" s="298"/>
      <c r="N1754" s="5"/>
      <c r="O1754" s="298"/>
      <c r="P1754" s="299"/>
      <c r="Q1754" s="5"/>
      <c r="R1754" s="5"/>
      <c r="S1754" s="5"/>
      <c r="T1754" s="5"/>
      <c r="U1754" s="5"/>
      <c r="V1754" s="5"/>
      <c r="W1754" s="5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/>
      <c r="FL1754" s="14"/>
      <c r="FM1754" s="14"/>
      <c r="FN1754" s="14"/>
      <c r="FO1754" s="14"/>
      <c r="FP1754" s="14"/>
      <c r="FQ1754" s="14"/>
      <c r="FR1754" s="14"/>
      <c r="FS1754" s="14"/>
      <c r="FT1754" s="14"/>
      <c r="FU1754" s="14"/>
      <c r="FV1754" s="14"/>
      <c r="FW1754" s="14"/>
      <c r="FX1754" s="14"/>
      <c r="FY1754" s="14"/>
      <c r="FZ1754" s="14"/>
      <c r="GA1754" s="14"/>
      <c r="GB1754" s="14"/>
      <c r="GC1754" s="14"/>
      <c r="GD1754" s="14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</row>
    <row r="1755" spans="1:196" s="286" customFormat="1">
      <c r="A1755" s="1"/>
      <c r="B1755" s="2"/>
      <c r="C1755" s="2"/>
      <c r="D1755" s="2"/>
      <c r="E1755" s="5"/>
      <c r="F1755" s="369"/>
      <c r="G1755" s="369"/>
      <c r="I1755" s="5"/>
      <c r="J1755" s="5"/>
      <c r="K1755" s="295"/>
      <c r="L1755" s="5"/>
      <c r="M1755" s="298"/>
      <c r="N1755" s="5"/>
      <c r="O1755" s="298"/>
      <c r="P1755" s="299"/>
      <c r="Q1755" s="5"/>
      <c r="R1755" s="5"/>
      <c r="S1755" s="5"/>
      <c r="T1755" s="5"/>
      <c r="U1755" s="5"/>
      <c r="V1755" s="5"/>
      <c r="W1755" s="5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/>
      <c r="FL1755" s="14"/>
      <c r="FM1755" s="14"/>
      <c r="FN1755" s="14"/>
      <c r="FO1755" s="14"/>
      <c r="FP1755" s="14"/>
      <c r="FQ1755" s="14"/>
      <c r="FR1755" s="14"/>
      <c r="FS1755" s="14"/>
      <c r="FT1755" s="14"/>
      <c r="FU1755" s="14"/>
      <c r="FV1755" s="14"/>
      <c r="FW1755" s="14"/>
      <c r="FX1755" s="14"/>
      <c r="FY1755" s="14"/>
      <c r="FZ1755" s="14"/>
      <c r="GA1755" s="14"/>
      <c r="GB1755" s="14"/>
      <c r="GC1755" s="14"/>
      <c r="GD1755" s="14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</row>
    <row r="1756" spans="1:196" s="286" customFormat="1">
      <c r="A1756" s="1"/>
      <c r="B1756" s="2"/>
      <c r="C1756" s="2"/>
      <c r="D1756" s="2"/>
      <c r="E1756" s="5"/>
      <c r="F1756" s="369"/>
      <c r="G1756" s="369"/>
      <c r="I1756" s="5"/>
      <c r="J1756" s="5"/>
      <c r="K1756" s="295"/>
      <c r="L1756" s="5"/>
      <c r="M1756" s="298"/>
      <c r="N1756" s="5"/>
      <c r="O1756" s="298"/>
      <c r="P1756" s="299"/>
      <c r="Q1756" s="5"/>
      <c r="R1756" s="5"/>
      <c r="S1756" s="5"/>
      <c r="T1756" s="5"/>
      <c r="U1756" s="5"/>
      <c r="V1756" s="5"/>
      <c r="W1756" s="5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/>
      <c r="FL1756" s="14"/>
      <c r="FM1756" s="14"/>
      <c r="FN1756" s="14"/>
      <c r="FO1756" s="14"/>
      <c r="FP1756" s="14"/>
      <c r="FQ1756" s="14"/>
      <c r="FR1756" s="14"/>
      <c r="FS1756" s="14"/>
      <c r="FT1756" s="14"/>
      <c r="FU1756" s="14"/>
      <c r="FV1756" s="14"/>
      <c r="FW1756" s="14"/>
      <c r="FX1756" s="14"/>
      <c r="FY1756" s="14"/>
      <c r="FZ1756" s="14"/>
      <c r="GA1756" s="14"/>
      <c r="GB1756" s="14"/>
      <c r="GC1756" s="14"/>
      <c r="GD1756" s="14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</row>
    <row r="1757" spans="1:196" s="286" customFormat="1">
      <c r="A1757" s="1"/>
      <c r="B1757" s="2"/>
      <c r="C1757" s="2"/>
      <c r="D1757" s="2"/>
      <c r="E1757" s="5"/>
      <c r="F1757" s="369"/>
      <c r="G1757" s="369"/>
      <c r="I1757" s="5"/>
      <c r="J1757" s="5"/>
      <c r="K1757" s="295"/>
      <c r="L1757" s="5"/>
      <c r="M1757" s="298"/>
      <c r="N1757" s="5"/>
      <c r="O1757" s="298"/>
      <c r="P1757" s="299"/>
      <c r="Q1757" s="5"/>
      <c r="R1757" s="5"/>
      <c r="S1757" s="5"/>
      <c r="T1757" s="5"/>
      <c r="U1757" s="5"/>
      <c r="V1757" s="5"/>
      <c r="W1757" s="5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/>
      <c r="FL1757" s="14"/>
      <c r="FM1757" s="14"/>
      <c r="FN1757" s="14"/>
      <c r="FO1757" s="14"/>
      <c r="FP1757" s="14"/>
      <c r="FQ1757" s="14"/>
      <c r="FR1757" s="14"/>
      <c r="FS1757" s="14"/>
      <c r="FT1757" s="14"/>
      <c r="FU1757" s="14"/>
      <c r="FV1757" s="14"/>
      <c r="FW1757" s="14"/>
      <c r="FX1757" s="14"/>
      <c r="FY1757" s="14"/>
      <c r="FZ1757" s="14"/>
      <c r="GA1757" s="14"/>
      <c r="GB1757" s="14"/>
      <c r="GC1757" s="14"/>
      <c r="GD1757" s="14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</row>
    <row r="1758" spans="1:196" s="286" customFormat="1">
      <c r="A1758" s="1"/>
      <c r="B1758" s="2"/>
      <c r="C1758" s="2"/>
      <c r="D1758" s="2"/>
      <c r="E1758" s="5"/>
      <c r="F1758" s="369"/>
      <c r="G1758" s="369"/>
      <c r="I1758" s="5"/>
      <c r="J1758" s="5"/>
      <c r="K1758" s="295"/>
      <c r="L1758" s="5"/>
      <c r="M1758" s="298"/>
      <c r="N1758" s="5"/>
      <c r="O1758" s="298"/>
      <c r="P1758" s="299"/>
      <c r="Q1758" s="5"/>
      <c r="R1758" s="5"/>
      <c r="S1758" s="5"/>
      <c r="T1758" s="5"/>
      <c r="U1758" s="5"/>
      <c r="V1758" s="5"/>
      <c r="W1758" s="5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/>
      <c r="FL1758" s="14"/>
      <c r="FM1758" s="14"/>
      <c r="FN1758" s="14"/>
      <c r="FO1758" s="14"/>
      <c r="FP1758" s="14"/>
      <c r="FQ1758" s="14"/>
      <c r="FR1758" s="14"/>
      <c r="FS1758" s="14"/>
      <c r="FT1758" s="14"/>
      <c r="FU1758" s="14"/>
      <c r="FV1758" s="14"/>
      <c r="FW1758" s="14"/>
      <c r="FX1758" s="14"/>
      <c r="FY1758" s="14"/>
      <c r="FZ1758" s="14"/>
      <c r="GA1758" s="14"/>
      <c r="GB1758" s="14"/>
      <c r="GC1758" s="14"/>
      <c r="GD1758" s="14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</row>
    <row r="1759" spans="1:196" s="286" customFormat="1">
      <c r="A1759" s="1"/>
      <c r="B1759" s="2"/>
      <c r="C1759" s="2"/>
      <c r="D1759" s="2"/>
      <c r="E1759" s="5"/>
      <c r="F1759" s="369"/>
      <c r="G1759" s="369"/>
      <c r="I1759" s="5"/>
      <c r="J1759" s="5"/>
      <c r="K1759" s="295"/>
      <c r="L1759" s="5"/>
      <c r="M1759" s="298"/>
      <c r="N1759" s="5"/>
      <c r="O1759" s="298"/>
      <c r="P1759" s="299"/>
      <c r="Q1759" s="5"/>
      <c r="R1759" s="5"/>
      <c r="S1759" s="5"/>
      <c r="T1759" s="5"/>
      <c r="U1759" s="5"/>
      <c r="V1759" s="5"/>
      <c r="W1759" s="5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/>
      <c r="FL1759" s="14"/>
      <c r="FM1759" s="14"/>
      <c r="FN1759" s="14"/>
      <c r="FO1759" s="14"/>
      <c r="FP1759" s="14"/>
      <c r="FQ1759" s="14"/>
      <c r="FR1759" s="14"/>
      <c r="FS1759" s="14"/>
      <c r="FT1759" s="14"/>
      <c r="FU1759" s="14"/>
      <c r="FV1759" s="14"/>
      <c r="FW1759" s="14"/>
      <c r="FX1759" s="14"/>
      <c r="FY1759" s="14"/>
      <c r="FZ1759" s="14"/>
      <c r="GA1759" s="14"/>
      <c r="GB1759" s="14"/>
      <c r="GC1759" s="14"/>
      <c r="GD1759" s="14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</row>
    <row r="1760" spans="1:196" s="286" customFormat="1">
      <c r="A1760" s="1"/>
      <c r="B1760" s="2"/>
      <c r="C1760" s="2"/>
      <c r="D1760" s="2"/>
      <c r="E1760" s="5"/>
      <c r="F1760" s="369"/>
      <c r="G1760" s="369"/>
      <c r="I1760" s="5"/>
      <c r="J1760" s="5"/>
      <c r="K1760" s="295"/>
      <c r="L1760" s="5"/>
      <c r="M1760" s="298"/>
      <c r="N1760" s="5"/>
      <c r="O1760" s="298"/>
      <c r="P1760" s="299"/>
      <c r="Q1760" s="5"/>
      <c r="R1760" s="5"/>
      <c r="S1760" s="5"/>
      <c r="T1760" s="5"/>
      <c r="U1760" s="5"/>
      <c r="V1760" s="5"/>
      <c r="W1760" s="5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/>
      <c r="FL1760" s="14"/>
      <c r="FM1760" s="14"/>
      <c r="FN1760" s="14"/>
      <c r="FO1760" s="14"/>
      <c r="FP1760" s="14"/>
      <c r="FQ1760" s="14"/>
      <c r="FR1760" s="14"/>
      <c r="FS1760" s="14"/>
      <c r="FT1760" s="14"/>
      <c r="FU1760" s="14"/>
      <c r="FV1760" s="14"/>
      <c r="FW1760" s="14"/>
      <c r="FX1760" s="14"/>
      <c r="FY1760" s="14"/>
      <c r="FZ1760" s="14"/>
      <c r="GA1760" s="14"/>
      <c r="GB1760" s="14"/>
      <c r="GC1760" s="14"/>
      <c r="GD1760" s="14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</row>
    <row r="1761" spans="1:196" s="286" customFormat="1">
      <c r="A1761" s="1"/>
      <c r="B1761" s="2"/>
      <c r="C1761" s="2"/>
      <c r="D1761" s="2"/>
      <c r="E1761" s="5"/>
      <c r="F1761" s="369"/>
      <c r="G1761" s="369"/>
      <c r="I1761" s="5"/>
      <c r="J1761" s="5"/>
      <c r="K1761" s="295"/>
      <c r="L1761" s="5"/>
      <c r="M1761" s="298"/>
      <c r="N1761" s="5"/>
      <c r="O1761" s="298"/>
      <c r="P1761" s="299"/>
      <c r="Q1761" s="5"/>
      <c r="R1761" s="5"/>
      <c r="S1761" s="5"/>
      <c r="T1761" s="5"/>
      <c r="U1761" s="5"/>
      <c r="V1761" s="5"/>
      <c r="W1761" s="5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/>
      <c r="FL1761" s="14"/>
      <c r="FM1761" s="14"/>
      <c r="FN1761" s="14"/>
      <c r="FO1761" s="14"/>
      <c r="FP1761" s="14"/>
      <c r="FQ1761" s="14"/>
      <c r="FR1761" s="14"/>
      <c r="FS1761" s="14"/>
      <c r="FT1761" s="14"/>
      <c r="FU1761" s="14"/>
      <c r="FV1761" s="14"/>
      <c r="FW1761" s="14"/>
      <c r="FX1761" s="14"/>
      <c r="FY1761" s="14"/>
      <c r="FZ1761" s="14"/>
      <c r="GA1761" s="14"/>
      <c r="GB1761" s="14"/>
      <c r="GC1761" s="14"/>
      <c r="GD1761" s="14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</row>
    <row r="1762" spans="1:196" s="286" customFormat="1">
      <c r="A1762" s="1"/>
      <c r="B1762" s="2"/>
      <c r="C1762" s="2"/>
      <c r="D1762" s="2"/>
      <c r="E1762" s="5"/>
      <c r="F1762" s="369"/>
      <c r="G1762" s="369"/>
      <c r="I1762" s="5"/>
      <c r="J1762" s="5"/>
      <c r="K1762" s="295"/>
      <c r="L1762" s="5"/>
      <c r="M1762" s="298"/>
      <c r="N1762" s="5"/>
      <c r="O1762" s="298"/>
      <c r="P1762" s="299"/>
      <c r="Q1762" s="5"/>
      <c r="R1762" s="5"/>
      <c r="S1762" s="5"/>
      <c r="T1762" s="5"/>
      <c r="U1762" s="5"/>
      <c r="V1762" s="5"/>
      <c r="W1762" s="5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/>
      <c r="FL1762" s="14"/>
      <c r="FM1762" s="14"/>
      <c r="FN1762" s="14"/>
      <c r="FO1762" s="14"/>
      <c r="FP1762" s="14"/>
      <c r="FQ1762" s="14"/>
      <c r="FR1762" s="14"/>
      <c r="FS1762" s="14"/>
      <c r="FT1762" s="14"/>
      <c r="FU1762" s="14"/>
      <c r="FV1762" s="14"/>
      <c r="FW1762" s="14"/>
      <c r="FX1762" s="14"/>
      <c r="FY1762" s="14"/>
      <c r="FZ1762" s="14"/>
      <c r="GA1762" s="14"/>
      <c r="GB1762" s="14"/>
      <c r="GC1762" s="14"/>
      <c r="GD1762" s="14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</row>
    <row r="1763" spans="1:196" s="286" customFormat="1">
      <c r="A1763" s="1"/>
      <c r="B1763" s="2"/>
      <c r="C1763" s="2"/>
      <c r="D1763" s="2"/>
      <c r="E1763" s="5"/>
      <c r="F1763" s="369"/>
      <c r="G1763" s="369"/>
      <c r="I1763" s="5"/>
      <c r="J1763" s="5"/>
      <c r="K1763" s="295"/>
      <c r="L1763" s="5"/>
      <c r="M1763" s="298"/>
      <c r="N1763" s="5"/>
      <c r="O1763" s="298"/>
      <c r="P1763" s="299"/>
      <c r="Q1763" s="5"/>
      <c r="R1763" s="5"/>
      <c r="S1763" s="5"/>
      <c r="T1763" s="5"/>
      <c r="U1763" s="5"/>
      <c r="V1763" s="5"/>
      <c r="W1763" s="5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/>
      <c r="FL1763" s="14"/>
      <c r="FM1763" s="14"/>
      <c r="FN1763" s="14"/>
      <c r="FO1763" s="14"/>
      <c r="FP1763" s="14"/>
      <c r="FQ1763" s="14"/>
      <c r="FR1763" s="14"/>
      <c r="FS1763" s="14"/>
      <c r="FT1763" s="14"/>
      <c r="FU1763" s="14"/>
      <c r="FV1763" s="14"/>
      <c r="FW1763" s="14"/>
      <c r="FX1763" s="14"/>
      <c r="FY1763" s="14"/>
      <c r="FZ1763" s="14"/>
      <c r="GA1763" s="14"/>
      <c r="GB1763" s="14"/>
      <c r="GC1763" s="14"/>
      <c r="GD1763" s="14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</row>
    <row r="1764" spans="1:196" s="286" customFormat="1">
      <c r="A1764" s="1"/>
      <c r="B1764" s="2"/>
      <c r="C1764" s="2"/>
      <c r="D1764" s="2"/>
      <c r="E1764" s="5"/>
      <c r="F1764" s="369"/>
      <c r="G1764" s="369"/>
      <c r="I1764" s="5"/>
      <c r="J1764" s="5"/>
      <c r="K1764" s="295"/>
      <c r="L1764" s="5"/>
      <c r="M1764" s="298"/>
      <c r="N1764" s="5"/>
      <c r="O1764" s="298"/>
      <c r="P1764" s="299"/>
      <c r="Q1764" s="5"/>
      <c r="R1764" s="5"/>
      <c r="S1764" s="5"/>
      <c r="T1764" s="5"/>
      <c r="U1764" s="5"/>
      <c r="V1764" s="5"/>
      <c r="W1764" s="5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/>
      <c r="FL1764" s="14"/>
      <c r="FM1764" s="14"/>
      <c r="FN1764" s="14"/>
      <c r="FO1764" s="14"/>
      <c r="FP1764" s="14"/>
      <c r="FQ1764" s="14"/>
      <c r="FR1764" s="14"/>
      <c r="FS1764" s="14"/>
      <c r="FT1764" s="14"/>
      <c r="FU1764" s="14"/>
      <c r="FV1764" s="14"/>
      <c r="FW1764" s="14"/>
      <c r="FX1764" s="14"/>
      <c r="FY1764" s="14"/>
      <c r="FZ1764" s="14"/>
      <c r="GA1764" s="14"/>
      <c r="GB1764" s="14"/>
      <c r="GC1764" s="14"/>
      <c r="GD1764" s="14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</row>
    <row r="1765" spans="1:196" s="286" customFormat="1">
      <c r="A1765" s="1"/>
      <c r="B1765" s="2"/>
      <c r="C1765" s="2"/>
      <c r="D1765" s="2"/>
      <c r="E1765" s="5"/>
      <c r="F1765" s="369"/>
      <c r="G1765" s="369"/>
      <c r="I1765" s="5"/>
      <c r="J1765" s="5"/>
      <c r="K1765" s="295"/>
      <c r="L1765" s="5"/>
      <c r="M1765" s="298"/>
      <c r="N1765" s="5"/>
      <c r="O1765" s="298"/>
      <c r="P1765" s="299"/>
      <c r="Q1765" s="5"/>
      <c r="R1765" s="5"/>
      <c r="S1765" s="5"/>
      <c r="T1765" s="5"/>
      <c r="U1765" s="5"/>
      <c r="V1765" s="5"/>
      <c r="W1765" s="5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4"/>
      <c r="EF1765" s="14"/>
      <c r="EG1765" s="14"/>
      <c r="EH1765" s="14"/>
      <c r="EI1765" s="14"/>
      <c r="EJ1765" s="14"/>
      <c r="EK1765" s="14"/>
      <c r="EL1765" s="14"/>
      <c r="EM1765" s="14"/>
      <c r="EN1765" s="14"/>
      <c r="EO1765" s="14"/>
      <c r="EP1765" s="14"/>
      <c r="EQ1765" s="14"/>
      <c r="ER1765" s="14"/>
      <c r="ES1765" s="14"/>
      <c r="ET1765" s="14"/>
      <c r="EU1765" s="14"/>
      <c r="EV1765" s="14"/>
      <c r="EW1765" s="14"/>
      <c r="EX1765" s="14"/>
      <c r="EY1765" s="14"/>
      <c r="EZ1765" s="14"/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/>
      <c r="FL1765" s="14"/>
      <c r="FM1765" s="14"/>
      <c r="FN1765" s="14"/>
      <c r="FO1765" s="14"/>
      <c r="FP1765" s="14"/>
      <c r="FQ1765" s="14"/>
      <c r="FR1765" s="14"/>
      <c r="FS1765" s="14"/>
      <c r="FT1765" s="14"/>
      <c r="FU1765" s="14"/>
      <c r="FV1765" s="14"/>
      <c r="FW1765" s="14"/>
      <c r="FX1765" s="14"/>
      <c r="FY1765" s="14"/>
      <c r="FZ1765" s="14"/>
      <c r="GA1765" s="14"/>
      <c r="GB1765" s="14"/>
      <c r="GC1765" s="14"/>
      <c r="GD1765" s="14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</row>
    <row r="1766" spans="1:196" s="286" customFormat="1">
      <c r="A1766" s="1"/>
      <c r="B1766" s="2"/>
      <c r="C1766" s="2"/>
      <c r="D1766" s="2"/>
      <c r="E1766" s="5"/>
      <c r="F1766" s="369"/>
      <c r="G1766" s="369"/>
      <c r="I1766" s="5"/>
      <c r="J1766" s="5"/>
      <c r="K1766" s="295"/>
      <c r="L1766" s="5"/>
      <c r="M1766" s="298"/>
      <c r="N1766" s="5"/>
      <c r="O1766" s="298"/>
      <c r="P1766" s="299"/>
      <c r="Q1766" s="5"/>
      <c r="R1766" s="5"/>
      <c r="S1766" s="5"/>
      <c r="T1766" s="5"/>
      <c r="U1766" s="5"/>
      <c r="V1766" s="5"/>
      <c r="W1766" s="5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4"/>
      <c r="EF1766" s="14"/>
      <c r="EG1766" s="14"/>
      <c r="EH1766" s="14"/>
      <c r="EI1766" s="14"/>
      <c r="EJ1766" s="14"/>
      <c r="EK1766" s="14"/>
      <c r="EL1766" s="14"/>
      <c r="EM1766" s="14"/>
      <c r="EN1766" s="14"/>
      <c r="EO1766" s="14"/>
      <c r="EP1766" s="14"/>
      <c r="EQ1766" s="14"/>
      <c r="ER1766" s="14"/>
      <c r="ES1766" s="14"/>
      <c r="ET1766" s="14"/>
      <c r="EU1766" s="14"/>
      <c r="EV1766" s="14"/>
      <c r="EW1766" s="14"/>
      <c r="EX1766" s="14"/>
      <c r="EY1766" s="14"/>
      <c r="EZ1766" s="14"/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/>
      <c r="FL1766" s="14"/>
      <c r="FM1766" s="14"/>
      <c r="FN1766" s="14"/>
      <c r="FO1766" s="14"/>
      <c r="FP1766" s="14"/>
      <c r="FQ1766" s="14"/>
      <c r="FR1766" s="14"/>
      <c r="FS1766" s="14"/>
      <c r="FT1766" s="14"/>
      <c r="FU1766" s="14"/>
      <c r="FV1766" s="14"/>
      <c r="FW1766" s="14"/>
      <c r="FX1766" s="14"/>
      <c r="FY1766" s="14"/>
      <c r="FZ1766" s="14"/>
      <c r="GA1766" s="14"/>
      <c r="GB1766" s="14"/>
      <c r="GC1766" s="14"/>
      <c r="GD1766" s="14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</row>
    <row r="1767" spans="1:196" s="286" customFormat="1">
      <c r="A1767" s="1"/>
      <c r="B1767" s="2"/>
      <c r="C1767" s="2"/>
      <c r="D1767" s="2"/>
      <c r="E1767" s="5"/>
      <c r="F1767" s="369"/>
      <c r="G1767" s="369"/>
      <c r="I1767" s="5"/>
      <c r="J1767" s="5"/>
      <c r="K1767" s="295"/>
      <c r="L1767" s="5"/>
      <c r="M1767" s="298"/>
      <c r="N1767" s="5"/>
      <c r="O1767" s="298"/>
      <c r="P1767" s="299"/>
      <c r="Q1767" s="5"/>
      <c r="R1767" s="5"/>
      <c r="S1767" s="5"/>
      <c r="T1767" s="5"/>
      <c r="U1767" s="5"/>
      <c r="V1767" s="5"/>
      <c r="W1767" s="5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4"/>
      <c r="EF1767" s="14"/>
      <c r="EG1767" s="14"/>
      <c r="EH1767" s="14"/>
      <c r="EI1767" s="14"/>
      <c r="EJ1767" s="14"/>
      <c r="EK1767" s="14"/>
      <c r="EL1767" s="14"/>
      <c r="EM1767" s="14"/>
      <c r="EN1767" s="14"/>
      <c r="EO1767" s="14"/>
      <c r="EP1767" s="14"/>
      <c r="EQ1767" s="14"/>
      <c r="ER1767" s="14"/>
      <c r="ES1767" s="14"/>
      <c r="ET1767" s="14"/>
      <c r="EU1767" s="14"/>
      <c r="EV1767" s="14"/>
      <c r="EW1767" s="14"/>
      <c r="EX1767" s="14"/>
      <c r="EY1767" s="14"/>
      <c r="EZ1767" s="14"/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/>
      <c r="FL1767" s="14"/>
      <c r="FM1767" s="14"/>
      <c r="FN1767" s="14"/>
      <c r="FO1767" s="14"/>
      <c r="FP1767" s="14"/>
      <c r="FQ1767" s="14"/>
      <c r="FR1767" s="14"/>
      <c r="FS1767" s="14"/>
      <c r="FT1767" s="14"/>
      <c r="FU1767" s="14"/>
      <c r="FV1767" s="14"/>
      <c r="FW1767" s="14"/>
      <c r="FX1767" s="14"/>
      <c r="FY1767" s="14"/>
      <c r="FZ1767" s="14"/>
      <c r="GA1767" s="14"/>
      <c r="GB1767" s="14"/>
      <c r="GC1767" s="14"/>
      <c r="GD1767" s="14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</row>
    <row r="1768" spans="1:196" s="286" customFormat="1">
      <c r="A1768" s="1"/>
      <c r="B1768" s="2"/>
      <c r="C1768" s="2"/>
      <c r="D1768" s="2"/>
      <c r="E1768" s="5"/>
      <c r="F1768" s="369"/>
      <c r="G1768" s="369"/>
      <c r="I1768" s="5"/>
      <c r="J1768" s="5"/>
      <c r="K1768" s="295"/>
      <c r="L1768" s="5"/>
      <c r="M1768" s="298"/>
      <c r="N1768" s="5"/>
      <c r="O1768" s="298"/>
      <c r="P1768" s="299"/>
      <c r="Q1768" s="5"/>
      <c r="R1768" s="5"/>
      <c r="S1768" s="5"/>
      <c r="T1768" s="5"/>
      <c r="U1768" s="5"/>
      <c r="V1768" s="5"/>
      <c r="W1768" s="5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/>
      <c r="FL1768" s="14"/>
      <c r="FM1768" s="14"/>
      <c r="FN1768" s="14"/>
      <c r="FO1768" s="14"/>
      <c r="FP1768" s="14"/>
      <c r="FQ1768" s="14"/>
      <c r="FR1768" s="14"/>
      <c r="FS1768" s="14"/>
      <c r="FT1768" s="14"/>
      <c r="FU1768" s="14"/>
      <c r="FV1768" s="14"/>
      <c r="FW1768" s="14"/>
      <c r="FX1768" s="14"/>
      <c r="FY1768" s="14"/>
      <c r="FZ1768" s="14"/>
      <c r="GA1768" s="14"/>
      <c r="GB1768" s="14"/>
      <c r="GC1768" s="14"/>
      <c r="GD1768" s="14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</row>
    <row r="1769" spans="1:196" s="286" customFormat="1">
      <c r="A1769" s="1"/>
      <c r="B1769" s="2"/>
      <c r="C1769" s="2"/>
      <c r="D1769" s="2"/>
      <c r="E1769" s="5"/>
      <c r="F1769" s="369"/>
      <c r="G1769" s="369"/>
      <c r="I1769" s="5"/>
      <c r="J1769" s="5"/>
      <c r="K1769" s="295"/>
      <c r="L1769" s="5"/>
      <c r="M1769" s="298"/>
      <c r="N1769" s="5"/>
      <c r="O1769" s="298"/>
      <c r="P1769" s="299"/>
      <c r="Q1769" s="5"/>
      <c r="R1769" s="5"/>
      <c r="S1769" s="5"/>
      <c r="T1769" s="5"/>
      <c r="U1769" s="5"/>
      <c r="V1769" s="5"/>
      <c r="W1769" s="5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/>
      <c r="FL1769" s="14"/>
      <c r="FM1769" s="14"/>
      <c r="FN1769" s="14"/>
      <c r="FO1769" s="14"/>
      <c r="FP1769" s="14"/>
      <c r="FQ1769" s="14"/>
      <c r="FR1769" s="14"/>
      <c r="FS1769" s="14"/>
      <c r="FT1769" s="14"/>
      <c r="FU1769" s="14"/>
      <c r="FV1769" s="14"/>
      <c r="FW1769" s="14"/>
      <c r="FX1769" s="14"/>
      <c r="FY1769" s="14"/>
      <c r="FZ1769" s="14"/>
      <c r="GA1769" s="14"/>
      <c r="GB1769" s="14"/>
      <c r="GC1769" s="14"/>
      <c r="GD1769" s="14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</row>
    <row r="1770" spans="1:196" s="286" customFormat="1">
      <c r="A1770" s="1"/>
      <c r="B1770" s="2"/>
      <c r="C1770" s="2"/>
      <c r="D1770" s="2"/>
      <c r="E1770" s="5"/>
      <c r="F1770" s="369"/>
      <c r="G1770" s="369"/>
      <c r="I1770" s="5"/>
      <c r="J1770" s="5"/>
      <c r="K1770" s="295"/>
      <c r="L1770" s="5"/>
      <c r="M1770" s="298"/>
      <c r="N1770" s="5"/>
      <c r="O1770" s="298"/>
      <c r="P1770" s="299"/>
      <c r="Q1770" s="5"/>
      <c r="R1770" s="5"/>
      <c r="S1770" s="5"/>
      <c r="T1770" s="5"/>
      <c r="U1770" s="5"/>
      <c r="V1770" s="5"/>
      <c r="W1770" s="5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/>
      <c r="FL1770" s="14"/>
      <c r="FM1770" s="14"/>
      <c r="FN1770" s="14"/>
      <c r="FO1770" s="14"/>
      <c r="FP1770" s="14"/>
      <c r="FQ1770" s="14"/>
      <c r="FR1770" s="14"/>
      <c r="FS1770" s="14"/>
      <c r="FT1770" s="14"/>
      <c r="FU1770" s="14"/>
      <c r="FV1770" s="14"/>
      <c r="FW1770" s="14"/>
      <c r="FX1770" s="14"/>
      <c r="FY1770" s="14"/>
      <c r="FZ1770" s="14"/>
      <c r="GA1770" s="14"/>
      <c r="GB1770" s="14"/>
      <c r="GC1770" s="14"/>
      <c r="GD1770" s="14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</row>
    <row r="1771" spans="1:196" s="286" customFormat="1">
      <c r="A1771" s="1"/>
      <c r="B1771" s="2"/>
      <c r="C1771" s="2"/>
      <c r="D1771" s="2"/>
      <c r="E1771" s="5"/>
      <c r="F1771" s="369"/>
      <c r="G1771" s="369"/>
      <c r="I1771" s="5"/>
      <c r="J1771" s="5"/>
      <c r="K1771" s="295"/>
      <c r="L1771" s="5"/>
      <c r="M1771" s="298"/>
      <c r="N1771" s="5"/>
      <c r="O1771" s="298"/>
      <c r="P1771" s="299"/>
      <c r="Q1771" s="5"/>
      <c r="R1771" s="5"/>
      <c r="S1771" s="5"/>
      <c r="T1771" s="5"/>
      <c r="U1771" s="5"/>
      <c r="V1771" s="5"/>
      <c r="W1771" s="5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/>
      <c r="FL1771" s="14"/>
      <c r="FM1771" s="14"/>
      <c r="FN1771" s="14"/>
      <c r="FO1771" s="14"/>
      <c r="FP1771" s="14"/>
      <c r="FQ1771" s="14"/>
      <c r="FR1771" s="14"/>
      <c r="FS1771" s="14"/>
      <c r="FT1771" s="14"/>
      <c r="FU1771" s="14"/>
      <c r="FV1771" s="14"/>
      <c r="FW1771" s="14"/>
      <c r="FX1771" s="14"/>
      <c r="FY1771" s="14"/>
      <c r="FZ1771" s="14"/>
      <c r="GA1771" s="14"/>
      <c r="GB1771" s="14"/>
      <c r="GC1771" s="14"/>
      <c r="GD1771" s="14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</row>
    <row r="1772" spans="1:196" s="286" customFormat="1">
      <c r="A1772" s="1"/>
      <c r="B1772" s="2"/>
      <c r="C1772" s="2"/>
      <c r="D1772" s="2"/>
      <c r="E1772" s="5"/>
      <c r="F1772" s="369"/>
      <c r="G1772" s="369"/>
      <c r="I1772" s="5"/>
      <c r="J1772" s="5"/>
      <c r="K1772" s="295"/>
      <c r="L1772" s="5"/>
      <c r="M1772" s="298"/>
      <c r="N1772" s="5"/>
      <c r="O1772" s="298"/>
      <c r="P1772" s="299"/>
      <c r="Q1772" s="5"/>
      <c r="R1772" s="5"/>
      <c r="S1772" s="5"/>
      <c r="T1772" s="5"/>
      <c r="U1772" s="5"/>
      <c r="V1772" s="5"/>
      <c r="W1772" s="5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/>
      <c r="FL1772" s="14"/>
      <c r="FM1772" s="14"/>
      <c r="FN1772" s="14"/>
      <c r="FO1772" s="14"/>
      <c r="FP1772" s="14"/>
      <c r="FQ1772" s="14"/>
      <c r="FR1772" s="14"/>
      <c r="FS1772" s="14"/>
      <c r="FT1772" s="14"/>
      <c r="FU1772" s="14"/>
      <c r="FV1772" s="14"/>
      <c r="FW1772" s="14"/>
      <c r="FX1772" s="14"/>
      <c r="FY1772" s="14"/>
      <c r="FZ1772" s="14"/>
      <c r="GA1772" s="14"/>
      <c r="GB1772" s="14"/>
      <c r="GC1772" s="14"/>
      <c r="GD1772" s="14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</row>
    <row r="1773" spans="1:196" s="286" customFormat="1">
      <c r="A1773" s="1"/>
      <c r="B1773" s="2"/>
      <c r="C1773" s="2"/>
      <c r="D1773" s="2"/>
      <c r="E1773" s="5"/>
      <c r="F1773" s="369"/>
      <c r="G1773" s="369"/>
      <c r="I1773" s="5"/>
      <c r="J1773" s="5"/>
      <c r="K1773" s="295"/>
      <c r="L1773" s="5"/>
      <c r="M1773" s="298"/>
      <c r="N1773" s="5"/>
      <c r="O1773" s="298"/>
      <c r="P1773" s="299"/>
      <c r="Q1773" s="5"/>
      <c r="R1773" s="5"/>
      <c r="S1773" s="5"/>
      <c r="T1773" s="5"/>
      <c r="U1773" s="5"/>
      <c r="V1773" s="5"/>
      <c r="W1773" s="5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/>
      <c r="FL1773" s="14"/>
      <c r="FM1773" s="14"/>
      <c r="FN1773" s="14"/>
      <c r="FO1773" s="14"/>
      <c r="FP1773" s="14"/>
      <c r="FQ1773" s="14"/>
      <c r="FR1773" s="14"/>
      <c r="FS1773" s="14"/>
      <c r="FT1773" s="14"/>
      <c r="FU1773" s="14"/>
      <c r="FV1773" s="14"/>
      <c r="FW1773" s="14"/>
      <c r="FX1773" s="14"/>
      <c r="FY1773" s="14"/>
      <c r="FZ1773" s="14"/>
      <c r="GA1773" s="14"/>
      <c r="GB1773" s="14"/>
      <c r="GC1773" s="14"/>
      <c r="GD1773" s="14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</row>
    <row r="1774" spans="1:196" s="286" customFormat="1">
      <c r="A1774" s="1"/>
      <c r="B1774" s="2"/>
      <c r="C1774" s="2"/>
      <c r="D1774" s="2"/>
      <c r="E1774" s="5"/>
      <c r="F1774" s="369"/>
      <c r="G1774" s="369"/>
      <c r="I1774" s="5"/>
      <c r="J1774" s="5"/>
      <c r="K1774" s="295"/>
      <c r="L1774" s="5"/>
      <c r="M1774" s="298"/>
      <c r="N1774" s="5"/>
      <c r="O1774" s="298"/>
      <c r="P1774" s="299"/>
      <c r="Q1774" s="5"/>
      <c r="R1774" s="5"/>
      <c r="S1774" s="5"/>
      <c r="T1774" s="5"/>
      <c r="U1774" s="5"/>
      <c r="V1774" s="5"/>
      <c r="W1774" s="5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/>
      <c r="FL1774" s="14"/>
      <c r="FM1774" s="14"/>
      <c r="FN1774" s="14"/>
      <c r="FO1774" s="14"/>
      <c r="FP1774" s="14"/>
      <c r="FQ1774" s="14"/>
      <c r="FR1774" s="14"/>
      <c r="FS1774" s="14"/>
      <c r="FT1774" s="14"/>
      <c r="FU1774" s="14"/>
      <c r="FV1774" s="14"/>
      <c r="FW1774" s="14"/>
      <c r="FX1774" s="14"/>
      <c r="FY1774" s="14"/>
      <c r="FZ1774" s="14"/>
      <c r="GA1774" s="14"/>
      <c r="GB1774" s="14"/>
      <c r="GC1774" s="14"/>
      <c r="GD1774" s="14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</row>
    <row r="1775" spans="1:196" s="286" customFormat="1">
      <c r="A1775" s="1"/>
      <c r="B1775" s="2"/>
      <c r="C1775" s="2"/>
      <c r="D1775" s="2"/>
      <c r="E1775" s="5"/>
      <c r="F1775" s="369"/>
      <c r="G1775" s="369"/>
      <c r="I1775" s="5"/>
      <c r="J1775" s="5"/>
      <c r="K1775" s="295"/>
      <c r="L1775" s="5"/>
      <c r="M1775" s="298"/>
      <c r="N1775" s="5"/>
      <c r="O1775" s="298"/>
      <c r="P1775" s="299"/>
      <c r="Q1775" s="5"/>
      <c r="R1775" s="5"/>
      <c r="S1775" s="5"/>
      <c r="T1775" s="5"/>
      <c r="U1775" s="5"/>
      <c r="V1775" s="5"/>
      <c r="W1775" s="5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/>
      <c r="FL1775" s="14"/>
      <c r="FM1775" s="14"/>
      <c r="FN1775" s="14"/>
      <c r="FO1775" s="14"/>
      <c r="FP1775" s="14"/>
      <c r="FQ1775" s="14"/>
      <c r="FR1775" s="14"/>
      <c r="FS1775" s="14"/>
      <c r="FT1775" s="14"/>
      <c r="FU1775" s="14"/>
      <c r="FV1775" s="14"/>
      <c r="FW1775" s="14"/>
      <c r="FX1775" s="14"/>
      <c r="FY1775" s="14"/>
      <c r="FZ1775" s="14"/>
      <c r="GA1775" s="14"/>
      <c r="GB1775" s="14"/>
      <c r="GC1775" s="14"/>
      <c r="GD1775" s="14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</row>
    <row r="1776" spans="1:196" s="286" customFormat="1">
      <c r="A1776" s="1"/>
      <c r="B1776" s="2"/>
      <c r="C1776" s="2"/>
      <c r="D1776" s="2"/>
      <c r="E1776" s="5"/>
      <c r="F1776" s="369"/>
      <c r="G1776" s="369"/>
      <c r="I1776" s="5"/>
      <c r="J1776" s="5"/>
      <c r="K1776" s="295"/>
      <c r="L1776" s="5"/>
      <c r="M1776" s="298"/>
      <c r="N1776" s="5"/>
      <c r="O1776" s="298"/>
      <c r="P1776" s="299"/>
      <c r="Q1776" s="5"/>
      <c r="R1776" s="5"/>
      <c r="S1776" s="5"/>
      <c r="T1776" s="5"/>
      <c r="U1776" s="5"/>
      <c r="V1776" s="5"/>
      <c r="W1776" s="5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/>
      <c r="FL1776" s="14"/>
      <c r="FM1776" s="14"/>
      <c r="FN1776" s="14"/>
      <c r="FO1776" s="14"/>
      <c r="FP1776" s="14"/>
      <c r="FQ1776" s="14"/>
      <c r="FR1776" s="14"/>
      <c r="FS1776" s="14"/>
      <c r="FT1776" s="14"/>
      <c r="FU1776" s="14"/>
      <c r="FV1776" s="14"/>
      <c r="FW1776" s="14"/>
      <c r="FX1776" s="14"/>
      <c r="FY1776" s="14"/>
      <c r="FZ1776" s="14"/>
      <c r="GA1776" s="14"/>
      <c r="GB1776" s="14"/>
      <c r="GC1776" s="14"/>
      <c r="GD1776" s="14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</row>
    <row r="1777" spans="1:196" s="286" customFormat="1">
      <c r="A1777" s="1"/>
      <c r="B1777" s="2"/>
      <c r="C1777" s="2"/>
      <c r="D1777" s="2"/>
      <c r="E1777" s="5"/>
      <c r="F1777" s="369"/>
      <c r="G1777" s="369"/>
      <c r="I1777" s="5"/>
      <c r="J1777" s="5"/>
      <c r="K1777" s="295"/>
      <c r="L1777" s="5"/>
      <c r="M1777" s="298"/>
      <c r="N1777" s="5"/>
      <c r="O1777" s="298"/>
      <c r="P1777" s="299"/>
      <c r="Q1777" s="5"/>
      <c r="R1777" s="5"/>
      <c r="S1777" s="5"/>
      <c r="T1777" s="5"/>
      <c r="U1777" s="5"/>
      <c r="V1777" s="5"/>
      <c r="W1777" s="5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/>
      <c r="FL1777" s="14"/>
      <c r="FM1777" s="14"/>
      <c r="FN1777" s="14"/>
      <c r="FO1777" s="14"/>
      <c r="FP1777" s="14"/>
      <c r="FQ1777" s="14"/>
      <c r="FR1777" s="14"/>
      <c r="FS1777" s="14"/>
      <c r="FT1777" s="14"/>
      <c r="FU1777" s="14"/>
      <c r="FV1777" s="14"/>
      <c r="FW1777" s="14"/>
      <c r="FX1777" s="14"/>
      <c r="FY1777" s="14"/>
      <c r="FZ1777" s="14"/>
      <c r="GA1777" s="14"/>
      <c r="GB1777" s="14"/>
      <c r="GC1777" s="14"/>
      <c r="GD1777" s="14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</row>
    <row r="1778" spans="1:196" s="286" customFormat="1">
      <c r="A1778" s="1"/>
      <c r="B1778" s="2"/>
      <c r="C1778" s="2"/>
      <c r="D1778" s="2"/>
      <c r="E1778" s="5"/>
      <c r="F1778" s="369"/>
      <c r="G1778" s="369"/>
      <c r="I1778" s="5"/>
      <c r="J1778" s="5"/>
      <c r="K1778" s="295"/>
      <c r="L1778" s="5"/>
      <c r="M1778" s="298"/>
      <c r="N1778" s="5"/>
      <c r="O1778" s="298"/>
      <c r="P1778" s="299"/>
      <c r="Q1778" s="5"/>
      <c r="R1778" s="5"/>
      <c r="S1778" s="5"/>
      <c r="T1778" s="5"/>
      <c r="U1778" s="5"/>
      <c r="V1778" s="5"/>
      <c r="W1778" s="5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/>
      <c r="FL1778" s="14"/>
      <c r="FM1778" s="14"/>
      <c r="FN1778" s="14"/>
      <c r="FO1778" s="14"/>
      <c r="FP1778" s="14"/>
      <c r="FQ1778" s="14"/>
      <c r="FR1778" s="14"/>
      <c r="FS1778" s="14"/>
      <c r="FT1778" s="14"/>
      <c r="FU1778" s="14"/>
      <c r="FV1778" s="14"/>
      <c r="FW1778" s="14"/>
      <c r="FX1778" s="14"/>
      <c r="FY1778" s="14"/>
      <c r="FZ1778" s="14"/>
      <c r="GA1778" s="14"/>
      <c r="GB1778" s="14"/>
      <c r="GC1778" s="14"/>
      <c r="GD1778" s="14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</row>
    <row r="1779" spans="1:196" s="286" customFormat="1">
      <c r="A1779" s="1"/>
      <c r="B1779" s="2"/>
      <c r="C1779" s="2"/>
      <c r="D1779" s="2"/>
      <c r="E1779" s="5"/>
      <c r="F1779" s="369"/>
      <c r="G1779" s="369"/>
      <c r="I1779" s="5"/>
      <c r="J1779" s="5"/>
      <c r="K1779" s="295"/>
      <c r="L1779" s="5"/>
      <c r="M1779" s="298"/>
      <c r="N1779" s="5"/>
      <c r="O1779" s="298"/>
      <c r="P1779" s="299"/>
      <c r="Q1779" s="5"/>
      <c r="R1779" s="5"/>
      <c r="S1779" s="5"/>
      <c r="T1779" s="5"/>
      <c r="U1779" s="5"/>
      <c r="V1779" s="5"/>
      <c r="W1779" s="5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/>
      <c r="FL1779" s="14"/>
      <c r="FM1779" s="14"/>
      <c r="FN1779" s="14"/>
      <c r="FO1779" s="14"/>
      <c r="FP1779" s="14"/>
      <c r="FQ1779" s="14"/>
      <c r="FR1779" s="14"/>
      <c r="FS1779" s="14"/>
      <c r="FT1779" s="14"/>
      <c r="FU1779" s="14"/>
      <c r="FV1779" s="14"/>
      <c r="FW1779" s="14"/>
      <c r="FX1779" s="14"/>
      <c r="FY1779" s="14"/>
      <c r="FZ1779" s="14"/>
      <c r="GA1779" s="14"/>
      <c r="GB1779" s="14"/>
      <c r="GC1779" s="14"/>
      <c r="GD1779" s="14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</row>
    <row r="1780" spans="1:196" s="286" customFormat="1">
      <c r="A1780" s="1"/>
      <c r="B1780" s="2"/>
      <c r="C1780" s="2"/>
      <c r="D1780" s="2"/>
      <c r="E1780" s="5"/>
      <c r="F1780" s="369"/>
      <c r="G1780" s="369"/>
      <c r="I1780" s="5"/>
      <c r="J1780" s="5"/>
      <c r="K1780" s="295"/>
      <c r="L1780" s="5"/>
      <c r="M1780" s="298"/>
      <c r="N1780" s="5"/>
      <c r="O1780" s="298"/>
      <c r="P1780" s="299"/>
      <c r="Q1780" s="5"/>
      <c r="R1780" s="5"/>
      <c r="S1780" s="5"/>
      <c r="T1780" s="5"/>
      <c r="U1780" s="5"/>
      <c r="V1780" s="5"/>
      <c r="W1780" s="5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/>
      <c r="FL1780" s="14"/>
      <c r="FM1780" s="14"/>
      <c r="FN1780" s="14"/>
      <c r="FO1780" s="14"/>
      <c r="FP1780" s="14"/>
      <c r="FQ1780" s="14"/>
      <c r="FR1780" s="14"/>
      <c r="FS1780" s="14"/>
      <c r="FT1780" s="14"/>
      <c r="FU1780" s="14"/>
      <c r="FV1780" s="14"/>
      <c r="FW1780" s="14"/>
      <c r="FX1780" s="14"/>
      <c r="FY1780" s="14"/>
      <c r="FZ1780" s="14"/>
      <c r="GA1780" s="14"/>
      <c r="GB1780" s="14"/>
      <c r="GC1780" s="14"/>
      <c r="GD1780" s="14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</row>
    <row r="1781" spans="1:196" s="286" customFormat="1">
      <c r="A1781" s="1"/>
      <c r="B1781" s="2"/>
      <c r="C1781" s="2"/>
      <c r="D1781" s="2"/>
      <c r="E1781" s="5"/>
      <c r="F1781" s="369"/>
      <c r="G1781" s="369"/>
      <c r="I1781" s="5"/>
      <c r="J1781" s="5"/>
      <c r="K1781" s="295"/>
      <c r="L1781" s="5"/>
      <c r="M1781" s="298"/>
      <c r="N1781" s="5"/>
      <c r="O1781" s="298"/>
      <c r="P1781" s="299"/>
      <c r="Q1781" s="5"/>
      <c r="R1781" s="5"/>
      <c r="S1781" s="5"/>
      <c r="T1781" s="5"/>
      <c r="U1781" s="5"/>
      <c r="V1781" s="5"/>
      <c r="W1781" s="5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/>
      <c r="FL1781" s="14"/>
      <c r="FM1781" s="14"/>
      <c r="FN1781" s="14"/>
      <c r="FO1781" s="14"/>
      <c r="FP1781" s="14"/>
      <c r="FQ1781" s="14"/>
      <c r="FR1781" s="14"/>
      <c r="FS1781" s="14"/>
      <c r="FT1781" s="14"/>
      <c r="FU1781" s="14"/>
      <c r="FV1781" s="14"/>
      <c r="FW1781" s="14"/>
      <c r="FX1781" s="14"/>
      <c r="FY1781" s="14"/>
      <c r="FZ1781" s="14"/>
      <c r="GA1781" s="14"/>
      <c r="GB1781" s="14"/>
      <c r="GC1781" s="14"/>
      <c r="GD1781" s="14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</row>
    <row r="1782" spans="1:196" s="286" customFormat="1">
      <c r="A1782" s="1"/>
      <c r="B1782" s="2"/>
      <c r="C1782" s="2"/>
      <c r="D1782" s="2"/>
      <c r="E1782" s="5"/>
      <c r="F1782" s="369"/>
      <c r="G1782" s="369"/>
      <c r="I1782" s="5"/>
      <c r="J1782" s="5"/>
      <c r="K1782" s="295"/>
      <c r="L1782" s="5"/>
      <c r="M1782" s="298"/>
      <c r="N1782" s="5"/>
      <c r="O1782" s="298"/>
      <c r="P1782" s="299"/>
      <c r="Q1782" s="5"/>
      <c r="R1782" s="5"/>
      <c r="S1782" s="5"/>
      <c r="T1782" s="5"/>
      <c r="U1782" s="5"/>
      <c r="V1782" s="5"/>
      <c r="W1782" s="5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/>
      <c r="FL1782" s="14"/>
      <c r="FM1782" s="14"/>
      <c r="FN1782" s="14"/>
      <c r="FO1782" s="14"/>
      <c r="FP1782" s="14"/>
      <c r="FQ1782" s="14"/>
      <c r="FR1782" s="14"/>
      <c r="FS1782" s="14"/>
      <c r="FT1782" s="14"/>
      <c r="FU1782" s="14"/>
      <c r="FV1782" s="14"/>
      <c r="FW1782" s="14"/>
      <c r="FX1782" s="14"/>
      <c r="FY1782" s="14"/>
      <c r="FZ1782" s="14"/>
      <c r="GA1782" s="14"/>
      <c r="GB1782" s="14"/>
      <c r="GC1782" s="14"/>
      <c r="GD1782" s="14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</row>
    <row r="1783" spans="1:196" s="286" customFormat="1">
      <c r="A1783" s="1"/>
      <c r="B1783" s="2"/>
      <c r="C1783" s="2"/>
      <c r="D1783" s="2"/>
      <c r="E1783" s="5"/>
      <c r="F1783" s="369"/>
      <c r="G1783" s="369"/>
      <c r="I1783" s="5"/>
      <c r="J1783" s="5"/>
      <c r="K1783" s="295"/>
      <c r="L1783" s="5"/>
      <c r="M1783" s="298"/>
      <c r="N1783" s="5"/>
      <c r="O1783" s="298"/>
      <c r="P1783" s="299"/>
      <c r="Q1783" s="5"/>
      <c r="R1783" s="5"/>
      <c r="S1783" s="5"/>
      <c r="T1783" s="5"/>
      <c r="U1783" s="5"/>
      <c r="V1783" s="5"/>
      <c r="W1783" s="5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/>
      <c r="FL1783" s="14"/>
      <c r="FM1783" s="14"/>
      <c r="FN1783" s="14"/>
      <c r="FO1783" s="14"/>
      <c r="FP1783" s="14"/>
      <c r="FQ1783" s="14"/>
      <c r="FR1783" s="14"/>
      <c r="FS1783" s="14"/>
      <c r="FT1783" s="14"/>
      <c r="FU1783" s="14"/>
      <c r="FV1783" s="14"/>
      <c r="FW1783" s="14"/>
      <c r="FX1783" s="14"/>
      <c r="FY1783" s="14"/>
      <c r="FZ1783" s="14"/>
      <c r="GA1783" s="14"/>
      <c r="GB1783" s="14"/>
      <c r="GC1783" s="14"/>
      <c r="GD1783" s="14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</row>
    <row r="1784" spans="1:196" s="286" customFormat="1">
      <c r="A1784" s="1"/>
      <c r="B1784" s="2"/>
      <c r="C1784" s="2"/>
      <c r="D1784" s="2"/>
      <c r="E1784" s="5"/>
      <c r="F1784" s="369"/>
      <c r="G1784" s="369"/>
      <c r="I1784" s="5"/>
      <c r="J1784" s="5"/>
      <c r="K1784" s="295"/>
      <c r="L1784" s="5"/>
      <c r="M1784" s="298"/>
      <c r="N1784" s="5"/>
      <c r="O1784" s="298"/>
      <c r="P1784" s="299"/>
      <c r="Q1784" s="5"/>
      <c r="R1784" s="5"/>
      <c r="S1784" s="5"/>
      <c r="T1784" s="5"/>
      <c r="U1784" s="5"/>
      <c r="V1784" s="5"/>
      <c r="W1784" s="5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/>
      <c r="FL1784" s="14"/>
      <c r="FM1784" s="14"/>
      <c r="FN1784" s="14"/>
      <c r="FO1784" s="14"/>
      <c r="FP1784" s="14"/>
      <c r="FQ1784" s="14"/>
      <c r="FR1784" s="14"/>
      <c r="FS1784" s="14"/>
      <c r="FT1784" s="14"/>
      <c r="FU1784" s="14"/>
      <c r="FV1784" s="14"/>
      <c r="FW1784" s="14"/>
      <c r="FX1784" s="14"/>
      <c r="FY1784" s="14"/>
      <c r="FZ1784" s="14"/>
      <c r="GA1784" s="14"/>
      <c r="GB1784" s="14"/>
      <c r="GC1784" s="14"/>
      <c r="GD1784" s="14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</row>
    <row r="1785" spans="1:196" s="286" customFormat="1">
      <c r="A1785" s="1"/>
      <c r="B1785" s="2"/>
      <c r="C1785" s="2"/>
      <c r="D1785" s="2"/>
      <c r="E1785" s="5"/>
      <c r="F1785" s="369"/>
      <c r="G1785" s="369"/>
      <c r="I1785" s="5"/>
      <c r="J1785" s="5"/>
      <c r="K1785" s="295"/>
      <c r="L1785" s="5"/>
      <c r="M1785" s="298"/>
      <c r="N1785" s="5"/>
      <c r="O1785" s="298"/>
      <c r="P1785" s="299"/>
      <c r="Q1785" s="5"/>
      <c r="R1785" s="5"/>
      <c r="S1785" s="5"/>
      <c r="T1785" s="5"/>
      <c r="U1785" s="5"/>
      <c r="V1785" s="5"/>
      <c r="W1785" s="5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4"/>
      <c r="FR1785" s="14"/>
      <c r="FS1785" s="14"/>
      <c r="FT1785" s="14"/>
      <c r="FU1785" s="14"/>
      <c r="FV1785" s="14"/>
      <c r="FW1785" s="14"/>
      <c r="FX1785" s="14"/>
      <c r="FY1785" s="14"/>
      <c r="FZ1785" s="14"/>
      <c r="GA1785" s="14"/>
      <c r="GB1785" s="14"/>
      <c r="GC1785" s="14"/>
      <c r="GD1785" s="14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</row>
    <row r="1786" spans="1:196" s="286" customFormat="1">
      <c r="A1786" s="1"/>
      <c r="B1786" s="2"/>
      <c r="C1786" s="2"/>
      <c r="D1786" s="2"/>
      <c r="E1786" s="5"/>
      <c r="F1786" s="369"/>
      <c r="G1786" s="369"/>
      <c r="I1786" s="5"/>
      <c r="J1786" s="5"/>
      <c r="K1786" s="295"/>
      <c r="L1786" s="5"/>
      <c r="M1786" s="298"/>
      <c r="N1786" s="5"/>
      <c r="O1786" s="298"/>
      <c r="P1786" s="299"/>
      <c r="Q1786" s="5"/>
      <c r="R1786" s="5"/>
      <c r="S1786" s="5"/>
      <c r="T1786" s="5"/>
      <c r="U1786" s="5"/>
      <c r="V1786" s="5"/>
      <c r="W1786" s="5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/>
      <c r="FL1786" s="14"/>
      <c r="FM1786" s="14"/>
      <c r="FN1786" s="14"/>
      <c r="FO1786" s="14"/>
      <c r="FP1786" s="14"/>
      <c r="FQ1786" s="14"/>
      <c r="FR1786" s="14"/>
      <c r="FS1786" s="14"/>
      <c r="FT1786" s="14"/>
      <c r="FU1786" s="14"/>
      <c r="FV1786" s="14"/>
      <c r="FW1786" s="14"/>
      <c r="FX1786" s="14"/>
      <c r="FY1786" s="14"/>
      <c r="FZ1786" s="14"/>
      <c r="GA1786" s="14"/>
      <c r="GB1786" s="14"/>
      <c r="GC1786" s="14"/>
      <c r="GD1786" s="14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</row>
    <row r="1787" spans="1:196" s="286" customFormat="1">
      <c r="A1787" s="1"/>
      <c r="B1787" s="2"/>
      <c r="C1787" s="2"/>
      <c r="D1787" s="2"/>
      <c r="E1787" s="5"/>
      <c r="F1787" s="369"/>
      <c r="G1787" s="369"/>
      <c r="I1787" s="5"/>
      <c r="J1787" s="5"/>
      <c r="K1787" s="295"/>
      <c r="L1787" s="5"/>
      <c r="M1787" s="298"/>
      <c r="N1787" s="5"/>
      <c r="O1787" s="298"/>
      <c r="P1787" s="299"/>
      <c r="Q1787" s="5"/>
      <c r="R1787" s="5"/>
      <c r="S1787" s="5"/>
      <c r="T1787" s="5"/>
      <c r="U1787" s="5"/>
      <c r="V1787" s="5"/>
      <c r="W1787" s="5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/>
      <c r="FL1787" s="14"/>
      <c r="FM1787" s="14"/>
      <c r="FN1787" s="14"/>
      <c r="FO1787" s="14"/>
      <c r="FP1787" s="14"/>
      <c r="FQ1787" s="14"/>
      <c r="FR1787" s="14"/>
      <c r="FS1787" s="14"/>
      <c r="FT1787" s="14"/>
      <c r="FU1787" s="14"/>
      <c r="FV1787" s="14"/>
      <c r="FW1787" s="14"/>
      <c r="FX1787" s="14"/>
      <c r="FY1787" s="14"/>
      <c r="FZ1787" s="14"/>
      <c r="GA1787" s="14"/>
      <c r="GB1787" s="14"/>
      <c r="GC1787" s="14"/>
      <c r="GD1787" s="14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</row>
    <row r="1788" spans="1:196" s="286" customFormat="1">
      <c r="A1788" s="1"/>
      <c r="B1788" s="2"/>
      <c r="C1788" s="2"/>
      <c r="D1788" s="2"/>
      <c r="E1788" s="5"/>
      <c r="F1788" s="369"/>
      <c r="G1788" s="369"/>
      <c r="I1788" s="5"/>
      <c r="J1788" s="5"/>
      <c r="K1788" s="295"/>
      <c r="L1788" s="5"/>
      <c r="M1788" s="298"/>
      <c r="N1788" s="5"/>
      <c r="O1788" s="298"/>
      <c r="P1788" s="299"/>
      <c r="Q1788" s="5"/>
      <c r="R1788" s="5"/>
      <c r="S1788" s="5"/>
      <c r="T1788" s="5"/>
      <c r="U1788" s="5"/>
      <c r="V1788" s="5"/>
      <c r="W1788" s="5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/>
      <c r="FL1788" s="14"/>
      <c r="FM1788" s="14"/>
      <c r="FN1788" s="14"/>
      <c r="FO1788" s="14"/>
      <c r="FP1788" s="14"/>
      <c r="FQ1788" s="14"/>
      <c r="FR1788" s="14"/>
      <c r="FS1788" s="14"/>
      <c r="FT1788" s="14"/>
      <c r="FU1788" s="14"/>
      <c r="FV1788" s="14"/>
      <c r="FW1788" s="14"/>
      <c r="FX1788" s="14"/>
      <c r="FY1788" s="14"/>
      <c r="FZ1788" s="14"/>
      <c r="GA1788" s="14"/>
      <c r="GB1788" s="14"/>
      <c r="GC1788" s="14"/>
      <c r="GD1788" s="14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</row>
    <row r="1789" spans="1:196" s="286" customFormat="1">
      <c r="A1789" s="1"/>
      <c r="B1789" s="2"/>
      <c r="C1789" s="2"/>
      <c r="D1789" s="2"/>
      <c r="E1789" s="5"/>
      <c r="F1789" s="369"/>
      <c r="G1789" s="369"/>
      <c r="I1789" s="5"/>
      <c r="J1789" s="5"/>
      <c r="K1789" s="295"/>
      <c r="L1789" s="5"/>
      <c r="M1789" s="298"/>
      <c r="N1789" s="5"/>
      <c r="O1789" s="298"/>
      <c r="P1789" s="299"/>
      <c r="Q1789" s="5"/>
      <c r="R1789" s="5"/>
      <c r="S1789" s="5"/>
      <c r="T1789" s="5"/>
      <c r="U1789" s="5"/>
      <c r="V1789" s="5"/>
      <c r="W1789" s="5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/>
      <c r="FL1789" s="14"/>
      <c r="FM1789" s="14"/>
      <c r="FN1789" s="14"/>
      <c r="FO1789" s="14"/>
      <c r="FP1789" s="14"/>
      <c r="FQ1789" s="14"/>
      <c r="FR1789" s="14"/>
      <c r="FS1789" s="14"/>
      <c r="FT1789" s="14"/>
      <c r="FU1789" s="14"/>
      <c r="FV1789" s="14"/>
      <c r="FW1789" s="14"/>
      <c r="FX1789" s="14"/>
      <c r="FY1789" s="14"/>
      <c r="FZ1789" s="14"/>
      <c r="GA1789" s="14"/>
      <c r="GB1789" s="14"/>
      <c r="GC1789" s="14"/>
      <c r="GD1789" s="14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</row>
    <row r="1790" spans="1:196" s="286" customFormat="1">
      <c r="A1790" s="1"/>
      <c r="B1790" s="2"/>
      <c r="C1790" s="2"/>
      <c r="D1790" s="2"/>
      <c r="E1790" s="5"/>
      <c r="F1790" s="369"/>
      <c r="G1790" s="369"/>
      <c r="I1790" s="5"/>
      <c r="J1790" s="5"/>
      <c r="K1790" s="295"/>
      <c r="L1790" s="5"/>
      <c r="M1790" s="298"/>
      <c r="N1790" s="5"/>
      <c r="O1790" s="298"/>
      <c r="P1790" s="299"/>
      <c r="Q1790" s="5"/>
      <c r="R1790" s="5"/>
      <c r="S1790" s="5"/>
      <c r="T1790" s="5"/>
      <c r="U1790" s="5"/>
      <c r="V1790" s="5"/>
      <c r="W1790" s="5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/>
      <c r="FL1790" s="14"/>
      <c r="FM1790" s="14"/>
      <c r="FN1790" s="14"/>
      <c r="FO1790" s="14"/>
      <c r="FP1790" s="14"/>
      <c r="FQ1790" s="14"/>
      <c r="FR1790" s="14"/>
      <c r="FS1790" s="14"/>
      <c r="FT1790" s="14"/>
      <c r="FU1790" s="14"/>
      <c r="FV1790" s="14"/>
      <c r="FW1790" s="14"/>
      <c r="FX1790" s="14"/>
      <c r="FY1790" s="14"/>
      <c r="FZ1790" s="14"/>
      <c r="GA1790" s="14"/>
      <c r="GB1790" s="14"/>
      <c r="GC1790" s="14"/>
      <c r="GD1790" s="14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</row>
    <row r="1791" spans="1:196" s="286" customFormat="1">
      <c r="A1791" s="1"/>
      <c r="B1791" s="2"/>
      <c r="C1791" s="2"/>
      <c r="D1791" s="2"/>
      <c r="E1791" s="5"/>
      <c r="F1791" s="369"/>
      <c r="G1791" s="369"/>
      <c r="I1791" s="5"/>
      <c r="J1791" s="5"/>
      <c r="K1791" s="295"/>
      <c r="L1791" s="5"/>
      <c r="M1791" s="298"/>
      <c r="N1791" s="5"/>
      <c r="O1791" s="298"/>
      <c r="P1791" s="299"/>
      <c r="Q1791" s="5"/>
      <c r="R1791" s="5"/>
      <c r="S1791" s="5"/>
      <c r="T1791" s="5"/>
      <c r="U1791" s="5"/>
      <c r="V1791" s="5"/>
      <c r="W1791" s="5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/>
      <c r="FL1791" s="14"/>
      <c r="FM1791" s="14"/>
      <c r="FN1791" s="14"/>
      <c r="FO1791" s="14"/>
      <c r="FP1791" s="14"/>
      <c r="FQ1791" s="14"/>
      <c r="FR1791" s="14"/>
      <c r="FS1791" s="14"/>
      <c r="FT1791" s="14"/>
      <c r="FU1791" s="14"/>
      <c r="FV1791" s="14"/>
      <c r="FW1791" s="14"/>
      <c r="FX1791" s="14"/>
      <c r="FY1791" s="14"/>
      <c r="FZ1791" s="14"/>
      <c r="GA1791" s="14"/>
      <c r="GB1791" s="14"/>
      <c r="GC1791" s="14"/>
      <c r="GD1791" s="14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</row>
    <row r="1792" spans="1:196" s="286" customFormat="1">
      <c r="A1792" s="1"/>
      <c r="B1792" s="2"/>
      <c r="C1792" s="2"/>
      <c r="D1792" s="2"/>
      <c r="E1792" s="5"/>
      <c r="F1792" s="369"/>
      <c r="G1792" s="369"/>
      <c r="I1792" s="5"/>
      <c r="J1792" s="5"/>
      <c r="K1792" s="295"/>
      <c r="L1792" s="5"/>
      <c r="M1792" s="298"/>
      <c r="N1792" s="5"/>
      <c r="O1792" s="298"/>
      <c r="P1792" s="299"/>
      <c r="Q1792" s="5"/>
      <c r="R1792" s="5"/>
      <c r="S1792" s="5"/>
      <c r="T1792" s="5"/>
      <c r="U1792" s="5"/>
      <c r="V1792" s="5"/>
      <c r="W1792" s="5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  <c r="FS1792" s="14"/>
      <c r="FT1792" s="14"/>
      <c r="FU1792" s="14"/>
      <c r="FV1792" s="14"/>
      <c r="FW1792" s="14"/>
      <c r="FX1792" s="14"/>
      <c r="FY1792" s="14"/>
      <c r="FZ1792" s="14"/>
      <c r="GA1792" s="14"/>
      <c r="GB1792" s="14"/>
      <c r="GC1792" s="14"/>
      <c r="GD1792" s="14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</row>
    <row r="1793" spans="1:196" s="286" customFormat="1">
      <c r="A1793" s="1"/>
      <c r="B1793" s="2"/>
      <c r="C1793" s="2"/>
      <c r="D1793" s="2"/>
      <c r="E1793" s="5"/>
      <c r="F1793" s="369"/>
      <c r="G1793" s="369"/>
      <c r="I1793" s="5"/>
      <c r="J1793" s="5"/>
      <c r="K1793" s="295"/>
      <c r="L1793" s="5"/>
      <c r="M1793" s="298"/>
      <c r="N1793" s="5"/>
      <c r="O1793" s="298"/>
      <c r="P1793" s="299"/>
      <c r="Q1793" s="5"/>
      <c r="R1793" s="5"/>
      <c r="S1793" s="5"/>
      <c r="T1793" s="5"/>
      <c r="U1793" s="5"/>
      <c r="V1793" s="5"/>
      <c r="W1793" s="5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  <c r="FU1793" s="14"/>
      <c r="FV1793" s="14"/>
      <c r="FW1793" s="14"/>
      <c r="FX1793" s="14"/>
      <c r="FY1793" s="14"/>
      <c r="FZ1793" s="14"/>
      <c r="GA1793" s="14"/>
      <c r="GB1793" s="14"/>
      <c r="GC1793" s="14"/>
      <c r="GD1793" s="14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</row>
    <row r="1794" spans="1:196" s="286" customFormat="1">
      <c r="A1794" s="1"/>
      <c r="B1794" s="2"/>
      <c r="C1794" s="2"/>
      <c r="D1794" s="2"/>
      <c r="E1794" s="5"/>
      <c r="F1794" s="369"/>
      <c r="G1794" s="369"/>
      <c r="I1794" s="5"/>
      <c r="J1794" s="5"/>
      <c r="K1794" s="295"/>
      <c r="L1794" s="5"/>
      <c r="M1794" s="298"/>
      <c r="N1794" s="5"/>
      <c r="O1794" s="298"/>
      <c r="P1794" s="299"/>
      <c r="Q1794" s="5"/>
      <c r="R1794" s="5"/>
      <c r="S1794" s="5"/>
      <c r="T1794" s="5"/>
      <c r="U1794" s="5"/>
      <c r="V1794" s="5"/>
      <c r="W1794" s="5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  <c r="FS1794" s="14"/>
      <c r="FT1794" s="14"/>
      <c r="FU1794" s="14"/>
      <c r="FV1794" s="14"/>
      <c r="FW1794" s="14"/>
      <c r="FX1794" s="14"/>
      <c r="FY1794" s="14"/>
      <c r="FZ1794" s="14"/>
      <c r="GA1794" s="14"/>
      <c r="GB1794" s="14"/>
      <c r="GC1794" s="14"/>
      <c r="GD1794" s="14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</row>
    <row r="1795" spans="1:196" s="286" customFormat="1">
      <c r="A1795" s="1"/>
      <c r="B1795" s="2"/>
      <c r="C1795" s="2"/>
      <c r="D1795" s="2"/>
      <c r="E1795" s="5"/>
      <c r="F1795" s="369"/>
      <c r="G1795" s="369"/>
      <c r="I1795" s="5"/>
      <c r="J1795" s="5"/>
      <c r="K1795" s="295"/>
      <c r="L1795" s="5"/>
      <c r="M1795" s="298"/>
      <c r="N1795" s="5"/>
      <c r="O1795" s="298"/>
      <c r="P1795" s="299"/>
      <c r="Q1795" s="5"/>
      <c r="R1795" s="5"/>
      <c r="S1795" s="5"/>
      <c r="T1795" s="5"/>
      <c r="U1795" s="5"/>
      <c r="V1795" s="5"/>
      <c r="W1795" s="5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  <c r="FS1795" s="14"/>
      <c r="FT1795" s="14"/>
      <c r="FU1795" s="14"/>
      <c r="FV1795" s="14"/>
      <c r="FW1795" s="14"/>
      <c r="FX1795" s="14"/>
      <c r="FY1795" s="14"/>
      <c r="FZ1795" s="14"/>
      <c r="GA1795" s="14"/>
      <c r="GB1795" s="14"/>
      <c r="GC1795" s="14"/>
      <c r="GD1795" s="14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</row>
    <row r="1796" spans="1:196" s="286" customFormat="1">
      <c r="A1796" s="1"/>
      <c r="B1796" s="2"/>
      <c r="C1796" s="2"/>
      <c r="D1796" s="2"/>
      <c r="E1796" s="5"/>
      <c r="F1796" s="369"/>
      <c r="G1796" s="369"/>
      <c r="I1796" s="5"/>
      <c r="J1796" s="5"/>
      <c r="K1796" s="295"/>
      <c r="L1796" s="5"/>
      <c r="M1796" s="298"/>
      <c r="N1796" s="5"/>
      <c r="O1796" s="298"/>
      <c r="P1796" s="299"/>
      <c r="Q1796" s="5"/>
      <c r="R1796" s="5"/>
      <c r="S1796" s="5"/>
      <c r="T1796" s="5"/>
      <c r="U1796" s="5"/>
      <c r="V1796" s="5"/>
      <c r="W1796" s="5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  <c r="FS1796" s="14"/>
      <c r="FT1796" s="14"/>
      <c r="FU1796" s="14"/>
      <c r="FV1796" s="14"/>
      <c r="FW1796" s="14"/>
      <c r="FX1796" s="14"/>
      <c r="FY1796" s="14"/>
      <c r="FZ1796" s="14"/>
      <c r="GA1796" s="14"/>
      <c r="GB1796" s="14"/>
      <c r="GC1796" s="14"/>
      <c r="GD1796" s="14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</row>
    <row r="1797" spans="1:196" s="286" customFormat="1">
      <c r="A1797" s="1"/>
      <c r="B1797" s="2"/>
      <c r="C1797" s="2"/>
      <c r="D1797" s="2"/>
      <c r="E1797" s="5"/>
      <c r="F1797" s="369"/>
      <c r="G1797" s="369"/>
      <c r="I1797" s="5"/>
      <c r="J1797" s="5"/>
      <c r="K1797" s="295"/>
      <c r="L1797" s="5"/>
      <c r="M1797" s="298"/>
      <c r="N1797" s="5"/>
      <c r="O1797" s="298"/>
      <c r="P1797" s="299"/>
      <c r="Q1797" s="5"/>
      <c r="R1797" s="5"/>
      <c r="S1797" s="5"/>
      <c r="T1797" s="5"/>
      <c r="U1797" s="5"/>
      <c r="V1797" s="5"/>
      <c r="W1797" s="5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  <c r="FS1797" s="14"/>
      <c r="FT1797" s="14"/>
      <c r="FU1797" s="14"/>
      <c r="FV1797" s="14"/>
      <c r="FW1797" s="14"/>
      <c r="FX1797" s="14"/>
      <c r="FY1797" s="14"/>
      <c r="FZ1797" s="14"/>
      <c r="GA1797" s="14"/>
      <c r="GB1797" s="14"/>
      <c r="GC1797" s="14"/>
      <c r="GD1797" s="14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</row>
    <row r="1798" spans="1:196" s="286" customFormat="1">
      <c r="A1798" s="1"/>
      <c r="B1798" s="2"/>
      <c r="C1798" s="2"/>
      <c r="D1798" s="2"/>
      <c r="E1798" s="5"/>
      <c r="F1798" s="369"/>
      <c r="G1798" s="369"/>
      <c r="I1798" s="5"/>
      <c r="J1798" s="5"/>
      <c r="K1798" s="295"/>
      <c r="L1798" s="5"/>
      <c r="M1798" s="298"/>
      <c r="N1798" s="5"/>
      <c r="O1798" s="298"/>
      <c r="P1798" s="299"/>
      <c r="Q1798" s="5"/>
      <c r="R1798" s="5"/>
      <c r="S1798" s="5"/>
      <c r="T1798" s="5"/>
      <c r="U1798" s="5"/>
      <c r="V1798" s="5"/>
      <c r="W1798" s="5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  <c r="FS1798" s="14"/>
      <c r="FT1798" s="14"/>
      <c r="FU1798" s="14"/>
      <c r="FV1798" s="14"/>
      <c r="FW1798" s="14"/>
      <c r="FX1798" s="14"/>
      <c r="FY1798" s="14"/>
      <c r="FZ1798" s="14"/>
      <c r="GA1798" s="14"/>
      <c r="GB1798" s="14"/>
      <c r="GC1798" s="14"/>
      <c r="GD1798" s="14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</row>
    <row r="1799" spans="1:196" s="286" customFormat="1">
      <c r="A1799" s="1"/>
      <c r="B1799" s="2"/>
      <c r="C1799" s="2"/>
      <c r="D1799" s="2"/>
      <c r="E1799" s="5"/>
      <c r="F1799" s="369"/>
      <c r="G1799" s="369"/>
      <c r="I1799" s="5"/>
      <c r="J1799" s="5"/>
      <c r="K1799" s="295"/>
      <c r="L1799" s="5"/>
      <c r="M1799" s="298"/>
      <c r="N1799" s="5"/>
      <c r="O1799" s="298"/>
      <c r="P1799" s="299"/>
      <c r="Q1799" s="5"/>
      <c r="R1799" s="5"/>
      <c r="S1799" s="5"/>
      <c r="T1799" s="5"/>
      <c r="U1799" s="5"/>
      <c r="V1799" s="5"/>
      <c r="W1799" s="5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  <c r="FS1799" s="14"/>
      <c r="FT1799" s="14"/>
      <c r="FU1799" s="14"/>
      <c r="FV1799" s="14"/>
      <c r="FW1799" s="14"/>
      <c r="FX1799" s="14"/>
      <c r="FY1799" s="14"/>
      <c r="FZ1799" s="14"/>
      <c r="GA1799" s="14"/>
      <c r="GB1799" s="14"/>
      <c r="GC1799" s="14"/>
      <c r="GD1799" s="14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</row>
    <row r="1800" spans="1:196" s="286" customFormat="1">
      <c r="A1800" s="1"/>
      <c r="B1800" s="2"/>
      <c r="C1800" s="2"/>
      <c r="D1800" s="2"/>
      <c r="E1800" s="5"/>
      <c r="F1800" s="369"/>
      <c r="G1800" s="369"/>
      <c r="I1800" s="5"/>
      <c r="J1800" s="5"/>
      <c r="K1800" s="295"/>
      <c r="L1800" s="5"/>
      <c r="M1800" s="298"/>
      <c r="N1800" s="5"/>
      <c r="O1800" s="298"/>
      <c r="P1800" s="299"/>
      <c r="Q1800" s="5"/>
      <c r="R1800" s="5"/>
      <c r="S1800" s="5"/>
      <c r="T1800" s="5"/>
      <c r="U1800" s="5"/>
      <c r="V1800" s="5"/>
      <c r="W1800" s="5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  <c r="FS1800" s="14"/>
      <c r="FT1800" s="14"/>
      <c r="FU1800" s="14"/>
      <c r="FV1800" s="14"/>
      <c r="FW1800" s="14"/>
      <c r="FX1800" s="14"/>
      <c r="FY1800" s="14"/>
      <c r="FZ1800" s="14"/>
      <c r="GA1800" s="14"/>
      <c r="GB1800" s="14"/>
      <c r="GC1800" s="14"/>
      <c r="GD1800" s="14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</row>
    <row r="1801" spans="1:196" s="286" customFormat="1">
      <c r="A1801" s="1"/>
      <c r="B1801" s="2"/>
      <c r="C1801" s="2"/>
      <c r="D1801" s="2"/>
      <c r="E1801" s="5"/>
      <c r="F1801" s="369"/>
      <c r="G1801" s="369"/>
      <c r="I1801" s="5"/>
      <c r="J1801" s="5"/>
      <c r="K1801" s="295"/>
      <c r="L1801" s="5"/>
      <c r="M1801" s="298"/>
      <c r="N1801" s="5"/>
      <c r="O1801" s="298"/>
      <c r="P1801" s="299"/>
      <c r="Q1801" s="5"/>
      <c r="R1801" s="5"/>
      <c r="S1801" s="5"/>
      <c r="T1801" s="5"/>
      <c r="U1801" s="5"/>
      <c r="V1801" s="5"/>
      <c r="W1801" s="5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  <c r="FS1801" s="14"/>
      <c r="FT1801" s="14"/>
      <c r="FU1801" s="14"/>
      <c r="FV1801" s="14"/>
      <c r="FW1801" s="14"/>
      <c r="FX1801" s="14"/>
      <c r="FY1801" s="14"/>
      <c r="FZ1801" s="14"/>
      <c r="GA1801" s="14"/>
      <c r="GB1801" s="14"/>
      <c r="GC1801" s="14"/>
      <c r="GD1801" s="14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</row>
    <row r="1802" spans="1:196" s="286" customFormat="1">
      <c r="A1802" s="1"/>
      <c r="B1802" s="2"/>
      <c r="C1802" s="2"/>
      <c r="D1802" s="2"/>
      <c r="E1802" s="5"/>
      <c r="F1802" s="369"/>
      <c r="G1802" s="369"/>
      <c r="I1802" s="5"/>
      <c r="J1802" s="5"/>
      <c r="K1802" s="295"/>
      <c r="L1802" s="5"/>
      <c r="M1802" s="298"/>
      <c r="N1802" s="5"/>
      <c r="O1802" s="298"/>
      <c r="P1802" s="299"/>
      <c r="Q1802" s="5"/>
      <c r="R1802" s="5"/>
      <c r="S1802" s="5"/>
      <c r="T1802" s="5"/>
      <c r="U1802" s="5"/>
      <c r="V1802" s="5"/>
      <c r="W1802" s="5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  <c r="FS1802" s="14"/>
      <c r="FT1802" s="14"/>
      <c r="FU1802" s="14"/>
      <c r="FV1802" s="14"/>
      <c r="FW1802" s="14"/>
      <c r="FX1802" s="14"/>
      <c r="FY1802" s="14"/>
      <c r="FZ1802" s="14"/>
      <c r="GA1802" s="14"/>
      <c r="GB1802" s="14"/>
      <c r="GC1802" s="14"/>
      <c r="GD1802" s="14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</row>
    <row r="1803" spans="1:196" s="286" customFormat="1">
      <c r="A1803" s="1"/>
      <c r="B1803" s="2"/>
      <c r="C1803" s="2"/>
      <c r="D1803" s="2"/>
      <c r="E1803" s="5"/>
      <c r="F1803" s="369"/>
      <c r="G1803" s="369"/>
      <c r="I1803" s="5"/>
      <c r="J1803" s="5"/>
      <c r="K1803" s="295"/>
      <c r="L1803" s="5"/>
      <c r="M1803" s="298"/>
      <c r="N1803" s="5"/>
      <c r="O1803" s="298"/>
      <c r="P1803" s="299"/>
      <c r="Q1803" s="5"/>
      <c r="R1803" s="5"/>
      <c r="S1803" s="5"/>
      <c r="T1803" s="5"/>
      <c r="U1803" s="5"/>
      <c r="V1803" s="5"/>
      <c r="W1803" s="5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  <c r="FS1803" s="14"/>
      <c r="FT1803" s="14"/>
      <c r="FU1803" s="14"/>
      <c r="FV1803" s="14"/>
      <c r="FW1803" s="14"/>
      <c r="FX1803" s="14"/>
      <c r="FY1803" s="14"/>
      <c r="FZ1803" s="14"/>
      <c r="GA1803" s="14"/>
      <c r="GB1803" s="14"/>
      <c r="GC1803" s="14"/>
      <c r="GD1803" s="14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</row>
    <row r="1804" spans="1:196" s="286" customFormat="1">
      <c r="A1804" s="1"/>
      <c r="B1804" s="2"/>
      <c r="C1804" s="2"/>
      <c r="D1804" s="2"/>
      <c r="E1804" s="5"/>
      <c r="F1804" s="369"/>
      <c r="G1804" s="369"/>
      <c r="I1804" s="5"/>
      <c r="J1804" s="5"/>
      <c r="K1804" s="295"/>
      <c r="L1804" s="5"/>
      <c r="M1804" s="298"/>
      <c r="N1804" s="5"/>
      <c r="O1804" s="298"/>
      <c r="P1804" s="299"/>
      <c r="Q1804" s="5"/>
      <c r="R1804" s="5"/>
      <c r="S1804" s="5"/>
      <c r="T1804" s="5"/>
      <c r="U1804" s="5"/>
      <c r="V1804" s="5"/>
      <c r="W1804" s="5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  <c r="FS1804" s="14"/>
      <c r="FT1804" s="14"/>
      <c r="FU1804" s="14"/>
      <c r="FV1804" s="14"/>
      <c r="FW1804" s="14"/>
      <c r="FX1804" s="14"/>
      <c r="FY1804" s="14"/>
      <c r="FZ1804" s="14"/>
      <c r="GA1804" s="14"/>
      <c r="GB1804" s="14"/>
      <c r="GC1804" s="14"/>
      <c r="GD1804" s="14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</row>
    <row r="1805" spans="1:196" s="286" customFormat="1">
      <c r="A1805" s="1"/>
      <c r="B1805" s="2"/>
      <c r="C1805" s="2"/>
      <c r="D1805" s="2"/>
      <c r="E1805" s="5"/>
      <c r="F1805" s="369"/>
      <c r="G1805" s="369"/>
      <c r="I1805" s="5"/>
      <c r="J1805" s="5"/>
      <c r="K1805" s="295"/>
      <c r="L1805" s="5"/>
      <c r="M1805" s="298"/>
      <c r="N1805" s="5"/>
      <c r="O1805" s="298"/>
      <c r="P1805" s="299"/>
      <c r="Q1805" s="5"/>
      <c r="R1805" s="5"/>
      <c r="S1805" s="5"/>
      <c r="T1805" s="5"/>
      <c r="U1805" s="5"/>
      <c r="V1805" s="5"/>
      <c r="W1805" s="5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  <c r="FS1805" s="14"/>
      <c r="FT1805" s="14"/>
      <c r="FU1805" s="14"/>
      <c r="FV1805" s="14"/>
      <c r="FW1805" s="14"/>
      <c r="FX1805" s="14"/>
      <c r="FY1805" s="14"/>
      <c r="FZ1805" s="14"/>
      <c r="GA1805" s="14"/>
      <c r="GB1805" s="14"/>
      <c r="GC1805" s="14"/>
      <c r="GD1805" s="14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</row>
    <row r="1806" spans="1:196" s="286" customFormat="1">
      <c r="A1806" s="1"/>
      <c r="B1806" s="2"/>
      <c r="C1806" s="2"/>
      <c r="D1806" s="2"/>
      <c r="E1806" s="5"/>
      <c r="F1806" s="369"/>
      <c r="G1806" s="369"/>
      <c r="I1806" s="5"/>
      <c r="J1806" s="5"/>
      <c r="K1806" s="295"/>
      <c r="L1806" s="5"/>
      <c r="M1806" s="298"/>
      <c r="N1806" s="5"/>
      <c r="O1806" s="298"/>
      <c r="P1806" s="299"/>
      <c r="Q1806" s="5"/>
      <c r="R1806" s="5"/>
      <c r="S1806" s="5"/>
      <c r="T1806" s="5"/>
      <c r="U1806" s="5"/>
      <c r="V1806" s="5"/>
      <c r="W1806" s="5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  <c r="FS1806" s="14"/>
      <c r="FT1806" s="14"/>
      <c r="FU1806" s="14"/>
      <c r="FV1806" s="14"/>
      <c r="FW1806" s="14"/>
      <c r="FX1806" s="14"/>
      <c r="FY1806" s="14"/>
      <c r="FZ1806" s="14"/>
      <c r="GA1806" s="14"/>
      <c r="GB1806" s="14"/>
      <c r="GC1806" s="14"/>
      <c r="GD1806" s="14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</row>
    <row r="1807" spans="1:196" s="286" customFormat="1">
      <c r="A1807" s="1"/>
      <c r="B1807" s="2"/>
      <c r="C1807" s="2"/>
      <c r="D1807" s="2"/>
      <c r="E1807" s="5"/>
      <c r="F1807" s="369"/>
      <c r="G1807" s="369"/>
      <c r="I1807" s="5"/>
      <c r="J1807" s="5"/>
      <c r="K1807" s="295"/>
      <c r="L1807" s="5"/>
      <c r="M1807" s="298"/>
      <c r="N1807" s="5"/>
      <c r="O1807" s="298"/>
      <c r="P1807" s="299"/>
      <c r="Q1807" s="5"/>
      <c r="R1807" s="5"/>
      <c r="S1807" s="5"/>
      <c r="T1807" s="5"/>
      <c r="U1807" s="5"/>
      <c r="V1807" s="5"/>
      <c r="W1807" s="5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  <c r="FS1807" s="14"/>
      <c r="FT1807" s="14"/>
      <c r="FU1807" s="14"/>
      <c r="FV1807" s="14"/>
      <c r="FW1807" s="14"/>
      <c r="FX1807" s="14"/>
      <c r="FY1807" s="14"/>
      <c r="FZ1807" s="14"/>
      <c r="GA1807" s="14"/>
      <c r="GB1807" s="14"/>
      <c r="GC1807" s="14"/>
      <c r="GD1807" s="14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</row>
    <row r="1808" spans="1:196" s="286" customFormat="1">
      <c r="A1808" s="1"/>
      <c r="B1808" s="2"/>
      <c r="C1808" s="2"/>
      <c r="D1808" s="2"/>
      <c r="E1808" s="5"/>
      <c r="F1808" s="369"/>
      <c r="G1808" s="369"/>
      <c r="I1808" s="5"/>
      <c r="J1808" s="5"/>
      <c r="K1808" s="295"/>
      <c r="L1808" s="5"/>
      <c r="M1808" s="298"/>
      <c r="N1808" s="5"/>
      <c r="O1808" s="298"/>
      <c r="P1808" s="299"/>
      <c r="Q1808" s="5"/>
      <c r="R1808" s="5"/>
      <c r="S1808" s="5"/>
      <c r="T1808" s="5"/>
      <c r="U1808" s="5"/>
      <c r="V1808" s="5"/>
      <c r="W1808" s="5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  <c r="FS1808" s="14"/>
      <c r="FT1808" s="14"/>
      <c r="FU1808" s="14"/>
      <c r="FV1808" s="14"/>
      <c r="FW1808" s="14"/>
      <c r="FX1808" s="14"/>
      <c r="FY1808" s="14"/>
      <c r="FZ1808" s="14"/>
      <c r="GA1808" s="14"/>
      <c r="GB1808" s="14"/>
      <c r="GC1808" s="14"/>
      <c r="GD1808" s="14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</row>
    <row r="1809" spans="1:196" s="286" customFormat="1">
      <c r="A1809" s="1"/>
      <c r="B1809" s="2"/>
      <c r="C1809" s="2"/>
      <c r="D1809" s="2"/>
      <c r="E1809" s="5"/>
      <c r="F1809" s="369"/>
      <c r="G1809" s="369"/>
      <c r="I1809" s="5"/>
      <c r="J1809" s="5"/>
      <c r="K1809" s="295"/>
      <c r="L1809" s="5"/>
      <c r="M1809" s="298"/>
      <c r="N1809" s="5"/>
      <c r="O1809" s="298"/>
      <c r="P1809" s="299"/>
      <c r="Q1809" s="5"/>
      <c r="R1809" s="5"/>
      <c r="S1809" s="5"/>
      <c r="T1809" s="5"/>
      <c r="U1809" s="5"/>
      <c r="V1809" s="5"/>
      <c r="W1809" s="5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  <c r="FS1809" s="14"/>
      <c r="FT1809" s="14"/>
      <c r="FU1809" s="14"/>
      <c r="FV1809" s="14"/>
      <c r="FW1809" s="14"/>
      <c r="FX1809" s="14"/>
      <c r="FY1809" s="14"/>
      <c r="FZ1809" s="14"/>
      <c r="GA1809" s="14"/>
      <c r="GB1809" s="14"/>
      <c r="GC1809" s="14"/>
      <c r="GD1809" s="14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</row>
    <row r="1810" spans="1:196" s="286" customFormat="1">
      <c r="A1810" s="1"/>
      <c r="B1810" s="2"/>
      <c r="C1810" s="2"/>
      <c r="D1810" s="2"/>
      <c r="E1810" s="5"/>
      <c r="F1810" s="369"/>
      <c r="G1810" s="369"/>
      <c r="I1810" s="5"/>
      <c r="J1810" s="5"/>
      <c r="K1810" s="295"/>
      <c r="L1810" s="5"/>
      <c r="M1810" s="298"/>
      <c r="N1810" s="5"/>
      <c r="O1810" s="298"/>
      <c r="P1810" s="299"/>
      <c r="Q1810" s="5"/>
      <c r="R1810" s="5"/>
      <c r="S1810" s="5"/>
      <c r="T1810" s="5"/>
      <c r="U1810" s="5"/>
      <c r="V1810" s="5"/>
      <c r="W1810" s="5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  <c r="FS1810" s="14"/>
      <c r="FT1810" s="14"/>
      <c r="FU1810" s="14"/>
      <c r="FV1810" s="14"/>
      <c r="FW1810" s="14"/>
      <c r="FX1810" s="14"/>
      <c r="FY1810" s="14"/>
      <c r="FZ1810" s="14"/>
      <c r="GA1810" s="14"/>
      <c r="GB1810" s="14"/>
      <c r="GC1810" s="14"/>
      <c r="GD1810" s="14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</row>
    <row r="1811" spans="1:196" s="286" customFormat="1">
      <c r="A1811" s="1"/>
      <c r="B1811" s="2"/>
      <c r="C1811" s="2"/>
      <c r="D1811" s="2"/>
      <c r="E1811" s="5"/>
      <c r="F1811" s="369"/>
      <c r="G1811" s="369"/>
      <c r="I1811" s="5"/>
      <c r="J1811" s="5"/>
      <c r="K1811" s="295"/>
      <c r="L1811" s="5"/>
      <c r="M1811" s="298"/>
      <c r="N1811" s="5"/>
      <c r="O1811" s="298"/>
      <c r="P1811" s="299"/>
      <c r="Q1811" s="5"/>
      <c r="R1811" s="5"/>
      <c r="S1811" s="5"/>
      <c r="T1811" s="5"/>
      <c r="U1811" s="5"/>
      <c r="V1811" s="5"/>
      <c r="W1811" s="5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  <c r="FS1811" s="14"/>
      <c r="FT1811" s="14"/>
      <c r="FU1811" s="14"/>
      <c r="FV1811" s="14"/>
      <c r="FW1811" s="14"/>
      <c r="FX1811" s="14"/>
      <c r="FY1811" s="14"/>
      <c r="FZ1811" s="14"/>
      <c r="GA1811" s="14"/>
      <c r="GB1811" s="14"/>
      <c r="GC1811" s="14"/>
      <c r="GD1811" s="14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</row>
    <row r="1812" spans="1:196" s="286" customFormat="1">
      <c r="A1812" s="1"/>
      <c r="B1812" s="2"/>
      <c r="C1812" s="2"/>
      <c r="D1812" s="2"/>
      <c r="E1812" s="5"/>
      <c r="F1812" s="369"/>
      <c r="G1812" s="369"/>
      <c r="I1812" s="5"/>
      <c r="J1812" s="5"/>
      <c r="K1812" s="295"/>
      <c r="L1812" s="5"/>
      <c r="M1812" s="298"/>
      <c r="N1812" s="5"/>
      <c r="O1812" s="298"/>
      <c r="P1812" s="299"/>
      <c r="Q1812" s="5"/>
      <c r="R1812" s="5"/>
      <c r="S1812" s="5"/>
      <c r="T1812" s="5"/>
      <c r="U1812" s="5"/>
      <c r="V1812" s="5"/>
      <c r="W1812" s="5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  <c r="FS1812" s="14"/>
      <c r="FT1812" s="14"/>
      <c r="FU1812" s="14"/>
      <c r="FV1812" s="14"/>
      <c r="FW1812" s="14"/>
      <c r="FX1812" s="14"/>
      <c r="FY1812" s="14"/>
      <c r="FZ1812" s="14"/>
      <c r="GA1812" s="14"/>
      <c r="GB1812" s="14"/>
      <c r="GC1812" s="14"/>
      <c r="GD1812" s="14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</row>
    <row r="1813" spans="1:196" s="286" customFormat="1">
      <c r="A1813" s="1"/>
      <c r="B1813" s="2"/>
      <c r="C1813" s="2"/>
      <c r="D1813" s="2"/>
      <c r="E1813" s="5"/>
      <c r="F1813" s="369"/>
      <c r="G1813" s="369"/>
      <c r="I1813" s="5"/>
      <c r="J1813" s="5"/>
      <c r="K1813" s="295"/>
      <c r="L1813" s="5"/>
      <c r="M1813" s="298"/>
      <c r="N1813" s="5"/>
      <c r="O1813" s="298"/>
      <c r="P1813" s="299"/>
      <c r="Q1813" s="5"/>
      <c r="R1813" s="5"/>
      <c r="S1813" s="5"/>
      <c r="T1813" s="5"/>
      <c r="U1813" s="5"/>
      <c r="V1813" s="5"/>
      <c r="W1813" s="5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  <c r="FS1813" s="14"/>
      <c r="FT1813" s="14"/>
      <c r="FU1813" s="14"/>
      <c r="FV1813" s="14"/>
      <c r="FW1813" s="14"/>
      <c r="FX1813" s="14"/>
      <c r="FY1813" s="14"/>
      <c r="FZ1813" s="14"/>
      <c r="GA1813" s="14"/>
      <c r="GB1813" s="14"/>
      <c r="GC1813" s="14"/>
      <c r="GD1813" s="14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</row>
    <row r="1814" spans="1:196" s="286" customFormat="1">
      <c r="A1814" s="1"/>
      <c r="B1814" s="2"/>
      <c r="C1814" s="2"/>
      <c r="D1814" s="2"/>
      <c r="E1814" s="5"/>
      <c r="F1814" s="369"/>
      <c r="G1814" s="369"/>
      <c r="I1814" s="5"/>
      <c r="J1814" s="5"/>
      <c r="K1814" s="295"/>
      <c r="L1814" s="5"/>
      <c r="M1814" s="298"/>
      <c r="N1814" s="5"/>
      <c r="O1814" s="298"/>
      <c r="P1814" s="299"/>
      <c r="Q1814" s="5"/>
      <c r="R1814" s="5"/>
      <c r="S1814" s="5"/>
      <c r="T1814" s="5"/>
      <c r="U1814" s="5"/>
      <c r="V1814" s="5"/>
      <c r="W1814" s="5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  <c r="FS1814" s="14"/>
      <c r="FT1814" s="14"/>
      <c r="FU1814" s="14"/>
      <c r="FV1814" s="14"/>
      <c r="FW1814" s="14"/>
      <c r="FX1814" s="14"/>
      <c r="FY1814" s="14"/>
      <c r="FZ1814" s="14"/>
      <c r="GA1814" s="14"/>
      <c r="GB1814" s="14"/>
      <c r="GC1814" s="14"/>
      <c r="GD1814" s="14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</row>
    <row r="1815" spans="1:196" s="286" customFormat="1">
      <c r="A1815" s="1"/>
      <c r="B1815" s="2"/>
      <c r="C1815" s="2"/>
      <c r="D1815" s="2"/>
      <c r="E1815" s="5"/>
      <c r="F1815" s="369"/>
      <c r="G1815" s="369"/>
      <c r="I1815" s="5"/>
      <c r="J1815" s="5"/>
      <c r="K1815" s="295"/>
      <c r="L1815" s="5"/>
      <c r="M1815" s="298"/>
      <c r="N1815" s="5"/>
      <c r="O1815" s="298"/>
      <c r="P1815" s="299"/>
      <c r="Q1815" s="5"/>
      <c r="R1815" s="5"/>
      <c r="S1815" s="5"/>
      <c r="T1815" s="5"/>
      <c r="U1815" s="5"/>
      <c r="V1815" s="5"/>
      <c r="W1815" s="5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  <c r="FS1815" s="14"/>
      <c r="FT1815" s="14"/>
      <c r="FU1815" s="14"/>
      <c r="FV1815" s="14"/>
      <c r="FW1815" s="14"/>
      <c r="FX1815" s="14"/>
      <c r="FY1815" s="14"/>
      <c r="FZ1815" s="14"/>
      <c r="GA1815" s="14"/>
      <c r="GB1815" s="14"/>
      <c r="GC1815" s="14"/>
      <c r="GD1815" s="14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</row>
    <row r="1816" spans="1:196" s="286" customFormat="1">
      <c r="A1816" s="1"/>
      <c r="B1816" s="2"/>
      <c r="C1816" s="2"/>
      <c r="D1816" s="2"/>
      <c r="E1816" s="5"/>
      <c r="F1816" s="369"/>
      <c r="G1816" s="369"/>
      <c r="I1816" s="5"/>
      <c r="J1816" s="5"/>
      <c r="K1816" s="295"/>
      <c r="L1816" s="5"/>
      <c r="M1816" s="298"/>
      <c r="N1816" s="5"/>
      <c r="O1816" s="298"/>
      <c r="P1816" s="299"/>
      <c r="Q1816" s="5"/>
      <c r="R1816" s="5"/>
      <c r="S1816" s="5"/>
      <c r="T1816" s="5"/>
      <c r="U1816" s="5"/>
      <c r="V1816" s="5"/>
      <c r="W1816" s="5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  <c r="FS1816" s="14"/>
      <c r="FT1816" s="14"/>
      <c r="FU1816" s="14"/>
      <c r="FV1816" s="14"/>
      <c r="FW1816" s="14"/>
      <c r="FX1816" s="14"/>
      <c r="FY1816" s="14"/>
      <c r="FZ1816" s="14"/>
      <c r="GA1816" s="14"/>
      <c r="GB1816" s="14"/>
      <c r="GC1816" s="14"/>
      <c r="GD1816" s="14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</row>
    <row r="1817" spans="1:196" s="286" customFormat="1">
      <c r="A1817" s="1"/>
      <c r="B1817" s="2"/>
      <c r="C1817" s="2"/>
      <c r="D1817" s="2"/>
      <c r="E1817" s="5"/>
      <c r="F1817" s="369"/>
      <c r="G1817" s="369"/>
      <c r="I1817" s="5"/>
      <c r="J1817" s="5"/>
      <c r="K1817" s="295"/>
      <c r="L1817" s="5"/>
      <c r="M1817" s="298"/>
      <c r="N1817" s="5"/>
      <c r="O1817" s="298"/>
      <c r="P1817" s="299"/>
      <c r="Q1817" s="5"/>
      <c r="R1817" s="5"/>
      <c r="S1817" s="5"/>
      <c r="T1817" s="5"/>
      <c r="U1817" s="5"/>
      <c r="V1817" s="5"/>
      <c r="W1817" s="5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  <c r="FS1817" s="14"/>
      <c r="FT1817" s="14"/>
      <c r="FU1817" s="14"/>
      <c r="FV1817" s="14"/>
      <c r="FW1817" s="14"/>
      <c r="FX1817" s="14"/>
      <c r="FY1817" s="14"/>
      <c r="FZ1817" s="14"/>
      <c r="GA1817" s="14"/>
      <c r="GB1817" s="14"/>
      <c r="GC1817" s="14"/>
      <c r="GD1817" s="14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</row>
    <row r="1818" spans="1:196" s="286" customFormat="1">
      <c r="A1818" s="1"/>
      <c r="B1818" s="2"/>
      <c r="C1818" s="2"/>
      <c r="D1818" s="2"/>
      <c r="E1818" s="5"/>
      <c r="F1818" s="369"/>
      <c r="G1818" s="369"/>
      <c r="I1818" s="5"/>
      <c r="J1818" s="5"/>
      <c r="K1818" s="295"/>
      <c r="L1818" s="5"/>
      <c r="M1818" s="298"/>
      <c r="N1818" s="5"/>
      <c r="O1818" s="298"/>
      <c r="P1818" s="299"/>
      <c r="Q1818" s="5"/>
      <c r="R1818" s="5"/>
      <c r="S1818" s="5"/>
      <c r="T1818" s="5"/>
      <c r="U1818" s="5"/>
      <c r="V1818" s="5"/>
      <c r="W1818" s="5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/>
      <c r="FL1818" s="14"/>
      <c r="FM1818" s="14"/>
      <c r="FN1818" s="14"/>
      <c r="FO1818" s="14"/>
      <c r="FP1818" s="14"/>
      <c r="FQ1818" s="14"/>
      <c r="FR1818" s="14"/>
      <c r="FS1818" s="14"/>
      <c r="FT1818" s="14"/>
      <c r="FU1818" s="14"/>
      <c r="FV1818" s="14"/>
      <c r="FW1818" s="14"/>
      <c r="FX1818" s="14"/>
      <c r="FY1818" s="14"/>
      <c r="FZ1818" s="14"/>
      <c r="GA1818" s="14"/>
      <c r="GB1818" s="14"/>
      <c r="GC1818" s="14"/>
      <c r="GD1818" s="14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</row>
    <row r="1819" spans="1:196" s="286" customFormat="1">
      <c r="A1819" s="1"/>
      <c r="B1819" s="2"/>
      <c r="C1819" s="2"/>
      <c r="D1819" s="2"/>
      <c r="E1819" s="5"/>
      <c r="F1819" s="369"/>
      <c r="G1819" s="369"/>
      <c r="I1819" s="5"/>
      <c r="J1819" s="5"/>
      <c r="K1819" s="295"/>
      <c r="L1819" s="5"/>
      <c r="M1819" s="298"/>
      <c r="N1819" s="5"/>
      <c r="O1819" s="298"/>
      <c r="P1819" s="299"/>
      <c r="Q1819" s="5"/>
      <c r="R1819" s="5"/>
      <c r="S1819" s="5"/>
      <c r="T1819" s="5"/>
      <c r="U1819" s="5"/>
      <c r="V1819" s="5"/>
      <c r="W1819" s="5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4"/>
      <c r="EF1819" s="14"/>
      <c r="EG1819" s="14"/>
      <c r="EH1819" s="14"/>
      <c r="EI1819" s="14"/>
      <c r="EJ1819" s="14"/>
      <c r="EK1819" s="14"/>
      <c r="EL1819" s="14"/>
      <c r="EM1819" s="14"/>
      <c r="EN1819" s="14"/>
      <c r="EO1819" s="14"/>
      <c r="EP1819" s="14"/>
      <c r="EQ1819" s="14"/>
      <c r="ER1819" s="14"/>
      <c r="ES1819" s="14"/>
      <c r="ET1819" s="14"/>
      <c r="EU1819" s="14"/>
      <c r="EV1819" s="14"/>
      <c r="EW1819" s="14"/>
      <c r="EX1819" s="14"/>
      <c r="EY1819" s="14"/>
      <c r="EZ1819" s="14"/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/>
      <c r="FL1819" s="14"/>
      <c r="FM1819" s="14"/>
      <c r="FN1819" s="14"/>
      <c r="FO1819" s="14"/>
      <c r="FP1819" s="14"/>
      <c r="FQ1819" s="14"/>
      <c r="FR1819" s="14"/>
      <c r="FS1819" s="14"/>
      <c r="FT1819" s="14"/>
      <c r="FU1819" s="14"/>
      <c r="FV1819" s="14"/>
      <c r="FW1819" s="14"/>
      <c r="FX1819" s="14"/>
      <c r="FY1819" s="14"/>
      <c r="FZ1819" s="14"/>
      <c r="GA1819" s="14"/>
      <c r="GB1819" s="14"/>
      <c r="GC1819" s="14"/>
      <c r="GD1819" s="14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</row>
    <row r="1820" spans="1:196" s="286" customFormat="1">
      <c r="A1820" s="1"/>
      <c r="B1820" s="2"/>
      <c r="C1820" s="2"/>
      <c r="D1820" s="2"/>
      <c r="E1820" s="5"/>
      <c r="F1820" s="369"/>
      <c r="G1820" s="369"/>
      <c r="I1820" s="5"/>
      <c r="J1820" s="5"/>
      <c r="K1820" s="295"/>
      <c r="L1820" s="5"/>
      <c r="M1820" s="298"/>
      <c r="N1820" s="5"/>
      <c r="O1820" s="298"/>
      <c r="P1820" s="299"/>
      <c r="Q1820" s="5"/>
      <c r="R1820" s="5"/>
      <c r="S1820" s="5"/>
      <c r="T1820" s="5"/>
      <c r="U1820" s="5"/>
      <c r="V1820" s="5"/>
      <c r="W1820" s="5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4"/>
      <c r="EF1820" s="14"/>
      <c r="EG1820" s="14"/>
      <c r="EH1820" s="14"/>
      <c r="EI1820" s="14"/>
      <c r="EJ1820" s="14"/>
      <c r="EK1820" s="14"/>
      <c r="EL1820" s="14"/>
      <c r="EM1820" s="14"/>
      <c r="EN1820" s="14"/>
      <c r="EO1820" s="14"/>
      <c r="EP1820" s="14"/>
      <c r="EQ1820" s="14"/>
      <c r="ER1820" s="14"/>
      <c r="ES1820" s="14"/>
      <c r="ET1820" s="14"/>
      <c r="EU1820" s="14"/>
      <c r="EV1820" s="14"/>
      <c r="EW1820" s="14"/>
      <c r="EX1820" s="14"/>
      <c r="EY1820" s="14"/>
      <c r="EZ1820" s="14"/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/>
      <c r="FL1820" s="14"/>
      <c r="FM1820" s="14"/>
      <c r="FN1820" s="14"/>
      <c r="FO1820" s="14"/>
      <c r="FP1820" s="14"/>
      <c r="FQ1820" s="14"/>
      <c r="FR1820" s="14"/>
      <c r="FS1820" s="14"/>
      <c r="FT1820" s="14"/>
      <c r="FU1820" s="14"/>
      <c r="FV1820" s="14"/>
      <c r="FW1820" s="14"/>
      <c r="FX1820" s="14"/>
      <c r="FY1820" s="14"/>
      <c r="FZ1820" s="14"/>
      <c r="GA1820" s="14"/>
      <c r="GB1820" s="14"/>
      <c r="GC1820" s="14"/>
      <c r="GD1820" s="14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</row>
    <row r="1821" spans="1:196" s="286" customFormat="1">
      <c r="A1821" s="1"/>
      <c r="B1821" s="2"/>
      <c r="C1821" s="2"/>
      <c r="D1821" s="2"/>
      <c r="E1821" s="5"/>
      <c r="F1821" s="369"/>
      <c r="G1821" s="369"/>
      <c r="I1821" s="5"/>
      <c r="J1821" s="5"/>
      <c r="K1821" s="295"/>
      <c r="L1821" s="5"/>
      <c r="M1821" s="298"/>
      <c r="N1821" s="5"/>
      <c r="O1821" s="298"/>
      <c r="P1821" s="299"/>
      <c r="Q1821" s="5"/>
      <c r="R1821" s="5"/>
      <c r="S1821" s="5"/>
      <c r="T1821" s="5"/>
      <c r="U1821" s="5"/>
      <c r="V1821" s="5"/>
      <c r="W1821" s="5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4"/>
      <c r="EF1821" s="14"/>
      <c r="EG1821" s="14"/>
      <c r="EH1821" s="14"/>
      <c r="EI1821" s="14"/>
      <c r="EJ1821" s="14"/>
      <c r="EK1821" s="14"/>
      <c r="EL1821" s="14"/>
      <c r="EM1821" s="14"/>
      <c r="EN1821" s="14"/>
      <c r="EO1821" s="14"/>
      <c r="EP1821" s="14"/>
      <c r="EQ1821" s="14"/>
      <c r="ER1821" s="14"/>
      <c r="ES1821" s="14"/>
      <c r="ET1821" s="14"/>
      <c r="EU1821" s="14"/>
      <c r="EV1821" s="14"/>
      <c r="EW1821" s="14"/>
      <c r="EX1821" s="14"/>
      <c r="EY1821" s="14"/>
      <c r="EZ1821" s="14"/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/>
      <c r="FL1821" s="14"/>
      <c r="FM1821" s="14"/>
      <c r="FN1821" s="14"/>
      <c r="FO1821" s="14"/>
      <c r="FP1821" s="14"/>
      <c r="FQ1821" s="14"/>
      <c r="FR1821" s="14"/>
      <c r="FS1821" s="14"/>
      <c r="FT1821" s="14"/>
      <c r="FU1821" s="14"/>
      <c r="FV1821" s="14"/>
      <c r="FW1821" s="14"/>
      <c r="FX1821" s="14"/>
      <c r="FY1821" s="14"/>
      <c r="FZ1821" s="14"/>
      <c r="GA1821" s="14"/>
      <c r="GB1821" s="14"/>
      <c r="GC1821" s="14"/>
      <c r="GD1821" s="14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</row>
    <row r="1822" spans="1:196" s="286" customFormat="1">
      <c r="A1822" s="1"/>
      <c r="B1822" s="2"/>
      <c r="C1822" s="2"/>
      <c r="D1822" s="2"/>
      <c r="E1822" s="5"/>
      <c r="F1822" s="369"/>
      <c r="G1822" s="369"/>
      <c r="I1822" s="5"/>
      <c r="J1822" s="5"/>
      <c r="K1822" s="295"/>
      <c r="L1822" s="5"/>
      <c r="M1822" s="298"/>
      <c r="N1822" s="5"/>
      <c r="O1822" s="298"/>
      <c r="P1822" s="299"/>
      <c r="Q1822" s="5"/>
      <c r="R1822" s="5"/>
      <c r="S1822" s="5"/>
      <c r="T1822" s="5"/>
      <c r="U1822" s="5"/>
      <c r="V1822" s="5"/>
      <c r="W1822" s="5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4"/>
      <c r="EF1822" s="14"/>
      <c r="EG1822" s="14"/>
      <c r="EH1822" s="14"/>
      <c r="EI1822" s="14"/>
      <c r="EJ1822" s="14"/>
      <c r="EK1822" s="14"/>
      <c r="EL1822" s="14"/>
      <c r="EM1822" s="14"/>
      <c r="EN1822" s="14"/>
      <c r="EO1822" s="14"/>
      <c r="EP1822" s="14"/>
      <c r="EQ1822" s="14"/>
      <c r="ER1822" s="14"/>
      <c r="ES1822" s="14"/>
      <c r="ET1822" s="14"/>
      <c r="EU1822" s="14"/>
      <c r="EV1822" s="14"/>
      <c r="EW1822" s="14"/>
      <c r="EX1822" s="14"/>
      <c r="EY1822" s="14"/>
      <c r="EZ1822" s="14"/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/>
      <c r="FL1822" s="14"/>
      <c r="FM1822" s="14"/>
      <c r="FN1822" s="14"/>
      <c r="FO1822" s="14"/>
      <c r="FP1822" s="14"/>
      <c r="FQ1822" s="14"/>
      <c r="FR1822" s="14"/>
      <c r="FS1822" s="14"/>
      <c r="FT1822" s="14"/>
      <c r="FU1822" s="14"/>
      <c r="FV1822" s="14"/>
      <c r="FW1822" s="14"/>
      <c r="FX1822" s="14"/>
      <c r="FY1822" s="14"/>
      <c r="FZ1822" s="14"/>
      <c r="GA1822" s="14"/>
      <c r="GB1822" s="14"/>
      <c r="GC1822" s="14"/>
      <c r="GD1822" s="14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</row>
    <row r="1823" spans="1:196" s="286" customFormat="1">
      <c r="A1823" s="1"/>
      <c r="B1823" s="2"/>
      <c r="C1823" s="2"/>
      <c r="D1823" s="2"/>
      <c r="E1823" s="5"/>
      <c r="F1823" s="369"/>
      <c r="G1823" s="369"/>
      <c r="I1823" s="5"/>
      <c r="J1823" s="5"/>
      <c r="K1823" s="295"/>
      <c r="L1823" s="5"/>
      <c r="M1823" s="298"/>
      <c r="N1823" s="5"/>
      <c r="O1823" s="298"/>
      <c r="P1823" s="299"/>
      <c r="Q1823" s="5"/>
      <c r="R1823" s="5"/>
      <c r="S1823" s="5"/>
      <c r="T1823" s="5"/>
      <c r="U1823" s="5"/>
      <c r="V1823" s="5"/>
      <c r="W1823" s="5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4"/>
      <c r="EF1823" s="14"/>
      <c r="EG1823" s="14"/>
      <c r="EH1823" s="14"/>
      <c r="EI1823" s="14"/>
      <c r="EJ1823" s="14"/>
      <c r="EK1823" s="14"/>
      <c r="EL1823" s="14"/>
      <c r="EM1823" s="14"/>
      <c r="EN1823" s="14"/>
      <c r="EO1823" s="14"/>
      <c r="EP1823" s="14"/>
      <c r="EQ1823" s="14"/>
      <c r="ER1823" s="14"/>
      <c r="ES1823" s="14"/>
      <c r="ET1823" s="14"/>
      <c r="EU1823" s="14"/>
      <c r="EV1823" s="14"/>
      <c r="EW1823" s="14"/>
      <c r="EX1823" s="14"/>
      <c r="EY1823" s="14"/>
      <c r="EZ1823" s="14"/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/>
      <c r="FL1823" s="14"/>
      <c r="FM1823" s="14"/>
      <c r="FN1823" s="14"/>
      <c r="FO1823" s="14"/>
      <c r="FP1823" s="14"/>
      <c r="FQ1823" s="14"/>
      <c r="FR1823" s="14"/>
      <c r="FS1823" s="14"/>
      <c r="FT1823" s="14"/>
      <c r="FU1823" s="14"/>
      <c r="FV1823" s="14"/>
      <c r="FW1823" s="14"/>
      <c r="FX1823" s="14"/>
      <c r="FY1823" s="14"/>
      <c r="FZ1823" s="14"/>
      <c r="GA1823" s="14"/>
      <c r="GB1823" s="14"/>
      <c r="GC1823" s="14"/>
      <c r="GD1823" s="14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</row>
    <row r="1824" spans="1:196" s="286" customFormat="1">
      <c r="A1824" s="1"/>
      <c r="B1824" s="2"/>
      <c r="C1824" s="2"/>
      <c r="D1824" s="2"/>
      <c r="E1824" s="5"/>
      <c r="F1824" s="369"/>
      <c r="G1824" s="369"/>
      <c r="I1824" s="5"/>
      <c r="J1824" s="5"/>
      <c r="K1824" s="295"/>
      <c r="L1824" s="5"/>
      <c r="M1824" s="298"/>
      <c r="N1824" s="5"/>
      <c r="O1824" s="298"/>
      <c r="P1824" s="299"/>
      <c r="Q1824" s="5"/>
      <c r="R1824" s="5"/>
      <c r="S1824" s="5"/>
      <c r="T1824" s="5"/>
      <c r="U1824" s="5"/>
      <c r="V1824" s="5"/>
      <c r="W1824" s="5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4"/>
      <c r="EF1824" s="14"/>
      <c r="EG1824" s="14"/>
      <c r="EH1824" s="14"/>
      <c r="EI1824" s="14"/>
      <c r="EJ1824" s="14"/>
      <c r="EK1824" s="14"/>
      <c r="EL1824" s="14"/>
      <c r="EM1824" s="14"/>
      <c r="EN1824" s="14"/>
      <c r="EO1824" s="14"/>
      <c r="EP1824" s="14"/>
      <c r="EQ1824" s="14"/>
      <c r="ER1824" s="14"/>
      <c r="ES1824" s="14"/>
      <c r="ET1824" s="14"/>
      <c r="EU1824" s="14"/>
      <c r="EV1824" s="14"/>
      <c r="EW1824" s="14"/>
      <c r="EX1824" s="14"/>
      <c r="EY1824" s="14"/>
      <c r="EZ1824" s="14"/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/>
      <c r="FL1824" s="14"/>
      <c r="FM1824" s="14"/>
      <c r="FN1824" s="14"/>
      <c r="FO1824" s="14"/>
      <c r="FP1824" s="14"/>
      <c r="FQ1824" s="14"/>
      <c r="FR1824" s="14"/>
      <c r="FS1824" s="14"/>
      <c r="FT1824" s="14"/>
      <c r="FU1824" s="14"/>
      <c r="FV1824" s="14"/>
      <c r="FW1824" s="14"/>
      <c r="FX1824" s="14"/>
      <c r="FY1824" s="14"/>
      <c r="FZ1824" s="14"/>
      <c r="GA1824" s="14"/>
      <c r="GB1824" s="14"/>
      <c r="GC1824" s="14"/>
      <c r="GD1824" s="14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</row>
    <row r="1825" spans="1:196" s="286" customFormat="1">
      <c r="A1825" s="1"/>
      <c r="B1825" s="2"/>
      <c r="C1825" s="2"/>
      <c r="D1825" s="2"/>
      <c r="E1825" s="5"/>
      <c r="F1825" s="369"/>
      <c r="G1825" s="369"/>
      <c r="I1825" s="5"/>
      <c r="J1825" s="5"/>
      <c r="K1825" s="295"/>
      <c r="L1825" s="5"/>
      <c r="M1825" s="298"/>
      <c r="N1825" s="5"/>
      <c r="O1825" s="298"/>
      <c r="P1825" s="299"/>
      <c r="Q1825" s="5"/>
      <c r="R1825" s="5"/>
      <c r="S1825" s="5"/>
      <c r="T1825" s="5"/>
      <c r="U1825" s="5"/>
      <c r="V1825" s="5"/>
      <c r="W1825" s="5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4"/>
      <c r="EF1825" s="14"/>
      <c r="EG1825" s="14"/>
      <c r="EH1825" s="14"/>
      <c r="EI1825" s="14"/>
      <c r="EJ1825" s="14"/>
      <c r="EK1825" s="14"/>
      <c r="EL1825" s="14"/>
      <c r="EM1825" s="14"/>
      <c r="EN1825" s="14"/>
      <c r="EO1825" s="14"/>
      <c r="EP1825" s="14"/>
      <c r="EQ1825" s="14"/>
      <c r="ER1825" s="14"/>
      <c r="ES1825" s="14"/>
      <c r="ET1825" s="14"/>
      <c r="EU1825" s="14"/>
      <c r="EV1825" s="14"/>
      <c r="EW1825" s="14"/>
      <c r="EX1825" s="14"/>
      <c r="EY1825" s="14"/>
      <c r="EZ1825" s="14"/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/>
      <c r="FL1825" s="14"/>
      <c r="FM1825" s="14"/>
      <c r="FN1825" s="14"/>
      <c r="FO1825" s="14"/>
      <c r="FP1825" s="14"/>
      <c r="FQ1825" s="14"/>
      <c r="FR1825" s="14"/>
      <c r="FS1825" s="14"/>
      <c r="FT1825" s="14"/>
      <c r="FU1825" s="14"/>
      <c r="FV1825" s="14"/>
      <c r="FW1825" s="14"/>
      <c r="FX1825" s="14"/>
      <c r="FY1825" s="14"/>
      <c r="FZ1825" s="14"/>
      <c r="GA1825" s="14"/>
      <c r="GB1825" s="14"/>
      <c r="GC1825" s="14"/>
      <c r="GD1825" s="14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</row>
    <row r="1826" spans="1:196" s="286" customFormat="1">
      <c r="A1826" s="1"/>
      <c r="B1826" s="2"/>
      <c r="C1826" s="2"/>
      <c r="D1826" s="2"/>
      <c r="E1826" s="5"/>
      <c r="F1826" s="369"/>
      <c r="G1826" s="369"/>
      <c r="I1826" s="5"/>
      <c r="J1826" s="5"/>
      <c r="K1826" s="295"/>
      <c r="L1826" s="5"/>
      <c r="M1826" s="298"/>
      <c r="N1826" s="5"/>
      <c r="O1826" s="298"/>
      <c r="P1826" s="299"/>
      <c r="Q1826" s="5"/>
      <c r="R1826" s="5"/>
      <c r="S1826" s="5"/>
      <c r="T1826" s="5"/>
      <c r="U1826" s="5"/>
      <c r="V1826" s="5"/>
      <c r="W1826" s="5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4"/>
      <c r="EF1826" s="14"/>
      <c r="EG1826" s="14"/>
      <c r="EH1826" s="14"/>
      <c r="EI1826" s="14"/>
      <c r="EJ1826" s="14"/>
      <c r="EK1826" s="14"/>
      <c r="EL1826" s="14"/>
      <c r="EM1826" s="14"/>
      <c r="EN1826" s="14"/>
      <c r="EO1826" s="14"/>
      <c r="EP1826" s="14"/>
      <c r="EQ1826" s="14"/>
      <c r="ER1826" s="14"/>
      <c r="ES1826" s="14"/>
      <c r="ET1826" s="14"/>
      <c r="EU1826" s="14"/>
      <c r="EV1826" s="14"/>
      <c r="EW1826" s="14"/>
      <c r="EX1826" s="14"/>
      <c r="EY1826" s="14"/>
      <c r="EZ1826" s="14"/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/>
      <c r="FL1826" s="14"/>
      <c r="FM1826" s="14"/>
      <c r="FN1826" s="14"/>
      <c r="FO1826" s="14"/>
      <c r="FP1826" s="14"/>
      <c r="FQ1826" s="14"/>
      <c r="FR1826" s="14"/>
      <c r="FS1826" s="14"/>
      <c r="FT1826" s="14"/>
      <c r="FU1826" s="14"/>
      <c r="FV1826" s="14"/>
      <c r="FW1826" s="14"/>
      <c r="FX1826" s="14"/>
      <c r="FY1826" s="14"/>
      <c r="FZ1826" s="14"/>
      <c r="GA1826" s="14"/>
      <c r="GB1826" s="14"/>
      <c r="GC1826" s="14"/>
      <c r="GD1826" s="14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</row>
    <row r="1827" spans="1:196" s="286" customFormat="1">
      <c r="A1827" s="1"/>
      <c r="B1827" s="2"/>
      <c r="C1827" s="2"/>
      <c r="D1827" s="2"/>
      <c r="E1827" s="5"/>
      <c r="F1827" s="369"/>
      <c r="G1827" s="369"/>
      <c r="I1827" s="5"/>
      <c r="J1827" s="5"/>
      <c r="K1827" s="295"/>
      <c r="L1827" s="5"/>
      <c r="M1827" s="298"/>
      <c r="N1827" s="5"/>
      <c r="O1827" s="298"/>
      <c r="P1827" s="299"/>
      <c r="Q1827" s="5"/>
      <c r="R1827" s="5"/>
      <c r="S1827" s="5"/>
      <c r="T1827" s="5"/>
      <c r="U1827" s="5"/>
      <c r="V1827" s="5"/>
      <c r="W1827" s="5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4"/>
      <c r="EF1827" s="14"/>
      <c r="EG1827" s="14"/>
      <c r="EH1827" s="14"/>
      <c r="EI1827" s="14"/>
      <c r="EJ1827" s="14"/>
      <c r="EK1827" s="14"/>
      <c r="EL1827" s="14"/>
      <c r="EM1827" s="14"/>
      <c r="EN1827" s="14"/>
      <c r="EO1827" s="14"/>
      <c r="EP1827" s="14"/>
      <c r="EQ1827" s="14"/>
      <c r="ER1827" s="14"/>
      <c r="ES1827" s="14"/>
      <c r="ET1827" s="14"/>
      <c r="EU1827" s="14"/>
      <c r="EV1827" s="14"/>
      <c r="EW1827" s="14"/>
      <c r="EX1827" s="14"/>
      <c r="EY1827" s="14"/>
      <c r="EZ1827" s="14"/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/>
      <c r="FL1827" s="14"/>
      <c r="FM1827" s="14"/>
      <c r="FN1827" s="14"/>
      <c r="FO1827" s="14"/>
      <c r="FP1827" s="14"/>
      <c r="FQ1827" s="14"/>
      <c r="FR1827" s="14"/>
      <c r="FS1827" s="14"/>
      <c r="FT1827" s="14"/>
      <c r="FU1827" s="14"/>
      <c r="FV1827" s="14"/>
      <c r="FW1827" s="14"/>
      <c r="FX1827" s="14"/>
      <c r="FY1827" s="14"/>
      <c r="FZ1827" s="14"/>
      <c r="GA1827" s="14"/>
      <c r="GB1827" s="14"/>
      <c r="GC1827" s="14"/>
      <c r="GD1827" s="14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</row>
    <row r="1828" spans="1:196" s="286" customFormat="1">
      <c r="A1828" s="1"/>
      <c r="B1828" s="2"/>
      <c r="C1828" s="2"/>
      <c r="D1828" s="2"/>
      <c r="E1828" s="5"/>
      <c r="F1828" s="369"/>
      <c r="G1828" s="369"/>
      <c r="I1828" s="5"/>
      <c r="J1828" s="5"/>
      <c r="K1828" s="295"/>
      <c r="L1828" s="5"/>
      <c r="M1828" s="298"/>
      <c r="N1828" s="5"/>
      <c r="O1828" s="298"/>
      <c r="P1828" s="299"/>
      <c r="Q1828" s="5"/>
      <c r="R1828" s="5"/>
      <c r="S1828" s="5"/>
      <c r="T1828" s="5"/>
      <c r="U1828" s="5"/>
      <c r="V1828" s="5"/>
      <c r="W1828" s="5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4"/>
      <c r="EF1828" s="14"/>
      <c r="EG1828" s="14"/>
      <c r="EH1828" s="14"/>
      <c r="EI1828" s="14"/>
      <c r="EJ1828" s="14"/>
      <c r="EK1828" s="14"/>
      <c r="EL1828" s="14"/>
      <c r="EM1828" s="14"/>
      <c r="EN1828" s="14"/>
      <c r="EO1828" s="14"/>
      <c r="EP1828" s="14"/>
      <c r="EQ1828" s="14"/>
      <c r="ER1828" s="14"/>
      <c r="ES1828" s="14"/>
      <c r="ET1828" s="14"/>
      <c r="EU1828" s="14"/>
      <c r="EV1828" s="14"/>
      <c r="EW1828" s="14"/>
      <c r="EX1828" s="14"/>
      <c r="EY1828" s="14"/>
      <c r="EZ1828" s="14"/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/>
      <c r="FL1828" s="14"/>
      <c r="FM1828" s="14"/>
      <c r="FN1828" s="14"/>
      <c r="FO1828" s="14"/>
      <c r="FP1828" s="14"/>
      <c r="FQ1828" s="14"/>
      <c r="FR1828" s="14"/>
      <c r="FS1828" s="14"/>
      <c r="FT1828" s="14"/>
      <c r="FU1828" s="14"/>
      <c r="FV1828" s="14"/>
      <c r="FW1828" s="14"/>
      <c r="FX1828" s="14"/>
      <c r="FY1828" s="14"/>
      <c r="FZ1828" s="14"/>
      <c r="GA1828" s="14"/>
      <c r="GB1828" s="14"/>
      <c r="GC1828" s="14"/>
      <c r="GD1828" s="14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</row>
    <row r="1829" spans="1:196" s="286" customFormat="1">
      <c r="A1829" s="1"/>
      <c r="B1829" s="2"/>
      <c r="C1829" s="2"/>
      <c r="D1829" s="2"/>
      <c r="E1829" s="5"/>
      <c r="F1829" s="369"/>
      <c r="G1829" s="369"/>
      <c r="I1829" s="5"/>
      <c r="J1829" s="5"/>
      <c r="K1829" s="295"/>
      <c r="L1829" s="5"/>
      <c r="M1829" s="298"/>
      <c r="N1829" s="5"/>
      <c r="O1829" s="298"/>
      <c r="P1829" s="299"/>
      <c r="Q1829" s="5"/>
      <c r="R1829" s="5"/>
      <c r="S1829" s="5"/>
      <c r="T1829" s="5"/>
      <c r="U1829" s="5"/>
      <c r="V1829" s="5"/>
      <c r="W1829" s="5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4"/>
      <c r="EF1829" s="14"/>
      <c r="EG1829" s="14"/>
      <c r="EH1829" s="14"/>
      <c r="EI1829" s="14"/>
      <c r="EJ1829" s="14"/>
      <c r="EK1829" s="14"/>
      <c r="EL1829" s="14"/>
      <c r="EM1829" s="14"/>
      <c r="EN1829" s="14"/>
      <c r="EO1829" s="14"/>
      <c r="EP1829" s="14"/>
      <c r="EQ1829" s="14"/>
      <c r="ER1829" s="14"/>
      <c r="ES1829" s="14"/>
      <c r="ET1829" s="14"/>
      <c r="EU1829" s="14"/>
      <c r="EV1829" s="14"/>
      <c r="EW1829" s="14"/>
      <c r="EX1829" s="14"/>
      <c r="EY1829" s="14"/>
      <c r="EZ1829" s="14"/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/>
      <c r="FL1829" s="14"/>
      <c r="FM1829" s="14"/>
      <c r="FN1829" s="14"/>
      <c r="FO1829" s="14"/>
      <c r="FP1829" s="14"/>
      <c r="FQ1829" s="14"/>
      <c r="FR1829" s="14"/>
      <c r="FS1829" s="14"/>
      <c r="FT1829" s="14"/>
      <c r="FU1829" s="14"/>
      <c r="FV1829" s="14"/>
      <c r="FW1829" s="14"/>
      <c r="FX1829" s="14"/>
      <c r="FY1829" s="14"/>
      <c r="FZ1829" s="14"/>
      <c r="GA1829" s="14"/>
      <c r="GB1829" s="14"/>
      <c r="GC1829" s="14"/>
      <c r="GD1829" s="14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</row>
    <row r="1830" spans="1:196" s="286" customFormat="1">
      <c r="A1830" s="1"/>
      <c r="B1830" s="2"/>
      <c r="C1830" s="2"/>
      <c r="D1830" s="2"/>
      <c r="E1830" s="5"/>
      <c r="F1830" s="369"/>
      <c r="G1830" s="369"/>
      <c r="I1830" s="5"/>
      <c r="J1830" s="5"/>
      <c r="K1830" s="295"/>
      <c r="L1830" s="5"/>
      <c r="M1830" s="298"/>
      <c r="N1830" s="5"/>
      <c r="O1830" s="298"/>
      <c r="P1830" s="299"/>
      <c r="Q1830" s="5"/>
      <c r="R1830" s="5"/>
      <c r="S1830" s="5"/>
      <c r="T1830" s="5"/>
      <c r="U1830" s="5"/>
      <c r="V1830" s="5"/>
      <c r="W1830" s="5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4"/>
      <c r="EF1830" s="14"/>
      <c r="EG1830" s="14"/>
      <c r="EH1830" s="14"/>
      <c r="EI1830" s="14"/>
      <c r="EJ1830" s="14"/>
      <c r="EK1830" s="14"/>
      <c r="EL1830" s="14"/>
      <c r="EM1830" s="14"/>
      <c r="EN1830" s="14"/>
      <c r="EO1830" s="14"/>
      <c r="EP1830" s="14"/>
      <c r="EQ1830" s="14"/>
      <c r="ER1830" s="14"/>
      <c r="ES1830" s="14"/>
      <c r="ET1830" s="14"/>
      <c r="EU1830" s="14"/>
      <c r="EV1830" s="14"/>
      <c r="EW1830" s="14"/>
      <c r="EX1830" s="14"/>
      <c r="EY1830" s="14"/>
      <c r="EZ1830" s="14"/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/>
      <c r="FL1830" s="14"/>
      <c r="FM1830" s="14"/>
      <c r="FN1830" s="14"/>
      <c r="FO1830" s="14"/>
      <c r="FP1830" s="14"/>
      <c r="FQ1830" s="14"/>
      <c r="FR1830" s="14"/>
      <c r="FS1830" s="14"/>
      <c r="FT1830" s="14"/>
      <c r="FU1830" s="14"/>
      <c r="FV1830" s="14"/>
      <c r="FW1830" s="14"/>
      <c r="FX1830" s="14"/>
      <c r="FY1830" s="14"/>
      <c r="FZ1830" s="14"/>
      <c r="GA1830" s="14"/>
      <c r="GB1830" s="14"/>
      <c r="GC1830" s="14"/>
      <c r="GD1830" s="14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</row>
    <row r="1831" spans="1:196" s="286" customFormat="1">
      <c r="A1831" s="1"/>
      <c r="B1831" s="2"/>
      <c r="C1831" s="2"/>
      <c r="D1831" s="2"/>
      <c r="E1831" s="5"/>
      <c r="F1831" s="369"/>
      <c r="G1831" s="369"/>
      <c r="I1831" s="5"/>
      <c r="J1831" s="5"/>
      <c r="K1831" s="295"/>
      <c r="L1831" s="5"/>
      <c r="M1831" s="298"/>
      <c r="N1831" s="5"/>
      <c r="O1831" s="298"/>
      <c r="P1831" s="299"/>
      <c r="Q1831" s="5"/>
      <c r="R1831" s="5"/>
      <c r="S1831" s="5"/>
      <c r="T1831" s="5"/>
      <c r="U1831" s="5"/>
      <c r="V1831" s="5"/>
      <c r="W1831" s="5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4"/>
      <c r="EF1831" s="14"/>
      <c r="EG1831" s="14"/>
      <c r="EH1831" s="14"/>
      <c r="EI1831" s="14"/>
      <c r="EJ1831" s="14"/>
      <c r="EK1831" s="14"/>
      <c r="EL1831" s="14"/>
      <c r="EM1831" s="14"/>
      <c r="EN1831" s="14"/>
      <c r="EO1831" s="14"/>
      <c r="EP1831" s="14"/>
      <c r="EQ1831" s="14"/>
      <c r="ER1831" s="14"/>
      <c r="ES1831" s="14"/>
      <c r="ET1831" s="14"/>
      <c r="EU1831" s="14"/>
      <c r="EV1831" s="14"/>
      <c r="EW1831" s="14"/>
      <c r="EX1831" s="14"/>
      <c r="EY1831" s="14"/>
      <c r="EZ1831" s="14"/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/>
      <c r="FL1831" s="14"/>
      <c r="FM1831" s="14"/>
      <c r="FN1831" s="14"/>
      <c r="FO1831" s="14"/>
      <c r="FP1831" s="14"/>
      <c r="FQ1831" s="14"/>
      <c r="FR1831" s="14"/>
      <c r="FS1831" s="14"/>
      <c r="FT1831" s="14"/>
      <c r="FU1831" s="14"/>
      <c r="FV1831" s="14"/>
      <c r="FW1831" s="14"/>
      <c r="FX1831" s="14"/>
      <c r="FY1831" s="14"/>
      <c r="FZ1831" s="14"/>
      <c r="GA1831" s="14"/>
      <c r="GB1831" s="14"/>
      <c r="GC1831" s="14"/>
      <c r="GD1831" s="14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</row>
    <row r="1832" spans="1:196" s="286" customFormat="1">
      <c r="A1832" s="1"/>
      <c r="B1832" s="2"/>
      <c r="C1832" s="2"/>
      <c r="D1832" s="2"/>
      <c r="E1832" s="5"/>
      <c r="F1832" s="369"/>
      <c r="G1832" s="369"/>
      <c r="I1832" s="5"/>
      <c r="J1832" s="5"/>
      <c r="K1832" s="295"/>
      <c r="L1832" s="5"/>
      <c r="M1832" s="298"/>
      <c r="N1832" s="5"/>
      <c r="O1832" s="298"/>
      <c r="P1832" s="299"/>
      <c r="Q1832" s="5"/>
      <c r="R1832" s="5"/>
      <c r="S1832" s="5"/>
      <c r="T1832" s="5"/>
      <c r="U1832" s="5"/>
      <c r="V1832" s="5"/>
      <c r="W1832" s="5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4"/>
      <c r="EF1832" s="14"/>
      <c r="EG1832" s="14"/>
      <c r="EH1832" s="14"/>
      <c r="EI1832" s="14"/>
      <c r="EJ1832" s="14"/>
      <c r="EK1832" s="14"/>
      <c r="EL1832" s="14"/>
      <c r="EM1832" s="14"/>
      <c r="EN1832" s="14"/>
      <c r="EO1832" s="14"/>
      <c r="EP1832" s="14"/>
      <c r="EQ1832" s="14"/>
      <c r="ER1832" s="14"/>
      <c r="ES1832" s="14"/>
      <c r="ET1832" s="14"/>
      <c r="EU1832" s="14"/>
      <c r="EV1832" s="14"/>
      <c r="EW1832" s="14"/>
      <c r="EX1832" s="14"/>
      <c r="EY1832" s="14"/>
      <c r="EZ1832" s="14"/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/>
      <c r="FL1832" s="14"/>
      <c r="FM1832" s="14"/>
      <c r="FN1832" s="14"/>
      <c r="FO1832" s="14"/>
      <c r="FP1832" s="14"/>
      <c r="FQ1832" s="14"/>
      <c r="FR1832" s="14"/>
      <c r="FS1832" s="14"/>
      <c r="FT1832" s="14"/>
      <c r="FU1832" s="14"/>
      <c r="FV1832" s="14"/>
      <c r="FW1832" s="14"/>
      <c r="FX1832" s="14"/>
      <c r="FY1832" s="14"/>
      <c r="FZ1832" s="14"/>
      <c r="GA1832" s="14"/>
      <c r="GB1832" s="14"/>
      <c r="GC1832" s="14"/>
      <c r="GD1832" s="14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</row>
    <row r="1833" spans="1:196" s="286" customFormat="1">
      <c r="A1833" s="1"/>
      <c r="B1833" s="2"/>
      <c r="C1833" s="2"/>
      <c r="D1833" s="2"/>
      <c r="E1833" s="5"/>
      <c r="F1833" s="369"/>
      <c r="G1833" s="369"/>
      <c r="I1833" s="5"/>
      <c r="J1833" s="5"/>
      <c r="K1833" s="295"/>
      <c r="L1833" s="5"/>
      <c r="M1833" s="298"/>
      <c r="N1833" s="5"/>
      <c r="O1833" s="298"/>
      <c r="P1833" s="299"/>
      <c r="Q1833" s="5"/>
      <c r="R1833" s="5"/>
      <c r="S1833" s="5"/>
      <c r="T1833" s="5"/>
      <c r="U1833" s="5"/>
      <c r="V1833" s="5"/>
      <c r="W1833" s="5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4"/>
      <c r="EF1833" s="14"/>
      <c r="EG1833" s="14"/>
      <c r="EH1833" s="14"/>
      <c r="EI1833" s="14"/>
      <c r="EJ1833" s="14"/>
      <c r="EK1833" s="14"/>
      <c r="EL1833" s="14"/>
      <c r="EM1833" s="14"/>
      <c r="EN1833" s="14"/>
      <c r="EO1833" s="14"/>
      <c r="EP1833" s="14"/>
      <c r="EQ1833" s="14"/>
      <c r="ER1833" s="14"/>
      <c r="ES1833" s="14"/>
      <c r="ET1833" s="14"/>
      <c r="EU1833" s="14"/>
      <c r="EV1833" s="14"/>
      <c r="EW1833" s="14"/>
      <c r="EX1833" s="14"/>
      <c r="EY1833" s="14"/>
      <c r="EZ1833" s="14"/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/>
      <c r="FL1833" s="14"/>
      <c r="FM1833" s="14"/>
      <c r="FN1833" s="14"/>
      <c r="FO1833" s="14"/>
      <c r="FP1833" s="14"/>
      <c r="FQ1833" s="14"/>
      <c r="FR1833" s="14"/>
      <c r="FS1833" s="14"/>
      <c r="FT1833" s="14"/>
      <c r="FU1833" s="14"/>
      <c r="FV1833" s="14"/>
      <c r="FW1833" s="14"/>
      <c r="FX1833" s="14"/>
      <c r="FY1833" s="14"/>
      <c r="FZ1833" s="14"/>
      <c r="GA1833" s="14"/>
      <c r="GB1833" s="14"/>
      <c r="GC1833" s="14"/>
      <c r="GD1833" s="14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</row>
    <row r="1834" spans="1:196" s="286" customFormat="1">
      <c r="A1834" s="1"/>
      <c r="B1834" s="2"/>
      <c r="C1834" s="2"/>
      <c r="D1834" s="2"/>
      <c r="E1834" s="5"/>
      <c r="F1834" s="369"/>
      <c r="G1834" s="369"/>
      <c r="I1834" s="5"/>
      <c r="J1834" s="5"/>
      <c r="K1834" s="295"/>
      <c r="L1834" s="5"/>
      <c r="M1834" s="298"/>
      <c r="N1834" s="5"/>
      <c r="O1834" s="298"/>
      <c r="P1834" s="299"/>
      <c r="Q1834" s="5"/>
      <c r="R1834" s="5"/>
      <c r="S1834" s="5"/>
      <c r="T1834" s="5"/>
      <c r="U1834" s="5"/>
      <c r="V1834" s="5"/>
      <c r="W1834" s="5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4"/>
      <c r="EF1834" s="14"/>
      <c r="EG1834" s="14"/>
      <c r="EH1834" s="14"/>
      <c r="EI1834" s="14"/>
      <c r="EJ1834" s="14"/>
      <c r="EK1834" s="14"/>
      <c r="EL1834" s="14"/>
      <c r="EM1834" s="14"/>
      <c r="EN1834" s="14"/>
      <c r="EO1834" s="14"/>
      <c r="EP1834" s="14"/>
      <c r="EQ1834" s="14"/>
      <c r="ER1834" s="14"/>
      <c r="ES1834" s="14"/>
      <c r="ET1834" s="14"/>
      <c r="EU1834" s="14"/>
      <c r="EV1834" s="14"/>
      <c r="EW1834" s="14"/>
      <c r="EX1834" s="14"/>
      <c r="EY1834" s="14"/>
      <c r="EZ1834" s="14"/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/>
      <c r="FL1834" s="14"/>
      <c r="FM1834" s="14"/>
      <c r="FN1834" s="14"/>
      <c r="FO1834" s="14"/>
      <c r="FP1834" s="14"/>
      <c r="FQ1834" s="14"/>
      <c r="FR1834" s="14"/>
      <c r="FS1834" s="14"/>
      <c r="FT1834" s="14"/>
      <c r="FU1834" s="14"/>
      <c r="FV1834" s="14"/>
      <c r="FW1834" s="14"/>
      <c r="FX1834" s="14"/>
      <c r="FY1834" s="14"/>
      <c r="FZ1834" s="14"/>
      <c r="GA1834" s="14"/>
      <c r="GB1834" s="14"/>
      <c r="GC1834" s="14"/>
      <c r="GD1834" s="14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</row>
    <row r="1835" spans="1:196" s="286" customFormat="1">
      <c r="A1835" s="1"/>
      <c r="B1835" s="2"/>
      <c r="C1835" s="2"/>
      <c r="D1835" s="2"/>
      <c r="E1835" s="5"/>
      <c r="F1835" s="369"/>
      <c r="G1835" s="369"/>
      <c r="I1835" s="5"/>
      <c r="J1835" s="5"/>
      <c r="K1835" s="295"/>
      <c r="L1835" s="5"/>
      <c r="M1835" s="298"/>
      <c r="N1835" s="5"/>
      <c r="O1835" s="298"/>
      <c r="P1835" s="299"/>
      <c r="Q1835" s="5"/>
      <c r="R1835" s="5"/>
      <c r="S1835" s="5"/>
      <c r="T1835" s="5"/>
      <c r="U1835" s="5"/>
      <c r="V1835" s="5"/>
      <c r="W1835" s="5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4"/>
      <c r="EF1835" s="14"/>
      <c r="EG1835" s="14"/>
      <c r="EH1835" s="14"/>
      <c r="EI1835" s="14"/>
      <c r="EJ1835" s="14"/>
      <c r="EK1835" s="14"/>
      <c r="EL1835" s="14"/>
      <c r="EM1835" s="14"/>
      <c r="EN1835" s="14"/>
      <c r="EO1835" s="14"/>
      <c r="EP1835" s="14"/>
      <c r="EQ1835" s="14"/>
      <c r="ER1835" s="14"/>
      <c r="ES1835" s="14"/>
      <c r="ET1835" s="14"/>
      <c r="EU1835" s="14"/>
      <c r="EV1835" s="14"/>
      <c r="EW1835" s="14"/>
      <c r="EX1835" s="14"/>
      <c r="EY1835" s="14"/>
      <c r="EZ1835" s="14"/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/>
      <c r="FL1835" s="14"/>
      <c r="FM1835" s="14"/>
      <c r="FN1835" s="14"/>
      <c r="FO1835" s="14"/>
      <c r="FP1835" s="14"/>
      <c r="FQ1835" s="14"/>
      <c r="FR1835" s="14"/>
      <c r="FS1835" s="14"/>
      <c r="FT1835" s="14"/>
      <c r="FU1835" s="14"/>
      <c r="FV1835" s="14"/>
      <c r="FW1835" s="14"/>
      <c r="FX1835" s="14"/>
      <c r="FY1835" s="14"/>
      <c r="FZ1835" s="14"/>
      <c r="GA1835" s="14"/>
      <c r="GB1835" s="14"/>
      <c r="GC1835" s="14"/>
      <c r="GD1835" s="14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</row>
    <row r="1836" spans="1:196" s="286" customFormat="1">
      <c r="A1836" s="1"/>
      <c r="B1836" s="2"/>
      <c r="C1836" s="2"/>
      <c r="D1836" s="2"/>
      <c r="E1836" s="5"/>
      <c r="F1836" s="369"/>
      <c r="G1836" s="369"/>
      <c r="I1836" s="5"/>
      <c r="J1836" s="5"/>
      <c r="K1836" s="295"/>
      <c r="L1836" s="5"/>
      <c r="M1836" s="298"/>
      <c r="N1836" s="5"/>
      <c r="O1836" s="298"/>
      <c r="P1836" s="299"/>
      <c r="Q1836" s="5"/>
      <c r="R1836" s="5"/>
      <c r="S1836" s="5"/>
      <c r="T1836" s="5"/>
      <c r="U1836" s="5"/>
      <c r="V1836" s="5"/>
      <c r="W1836" s="5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4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4"/>
      <c r="FR1836" s="14"/>
      <c r="FS1836" s="14"/>
      <c r="FT1836" s="14"/>
      <c r="FU1836" s="14"/>
      <c r="FV1836" s="14"/>
      <c r="FW1836" s="14"/>
      <c r="FX1836" s="14"/>
      <c r="FY1836" s="14"/>
      <c r="FZ1836" s="14"/>
      <c r="GA1836" s="14"/>
      <c r="GB1836" s="14"/>
      <c r="GC1836" s="14"/>
      <c r="GD1836" s="14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</row>
    <row r="1837" spans="1:196" s="286" customFormat="1">
      <c r="A1837" s="1"/>
      <c r="B1837" s="2"/>
      <c r="C1837" s="2"/>
      <c r="D1837" s="2"/>
      <c r="E1837" s="5"/>
      <c r="F1837" s="369"/>
      <c r="G1837" s="369"/>
      <c r="I1837" s="5"/>
      <c r="J1837" s="5"/>
      <c r="K1837" s="295"/>
      <c r="L1837" s="5"/>
      <c r="M1837" s="298"/>
      <c r="N1837" s="5"/>
      <c r="O1837" s="298"/>
      <c r="P1837" s="299"/>
      <c r="Q1837" s="5"/>
      <c r="R1837" s="5"/>
      <c r="S1837" s="5"/>
      <c r="T1837" s="5"/>
      <c r="U1837" s="5"/>
      <c r="V1837" s="5"/>
      <c r="W1837" s="5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4"/>
      <c r="EF1837" s="14"/>
      <c r="EG1837" s="14"/>
      <c r="EH1837" s="14"/>
      <c r="EI1837" s="14"/>
      <c r="EJ1837" s="14"/>
      <c r="EK1837" s="14"/>
      <c r="EL1837" s="14"/>
      <c r="EM1837" s="14"/>
      <c r="EN1837" s="14"/>
      <c r="EO1837" s="14"/>
      <c r="EP1837" s="14"/>
      <c r="EQ1837" s="14"/>
      <c r="ER1837" s="14"/>
      <c r="ES1837" s="14"/>
      <c r="ET1837" s="14"/>
      <c r="EU1837" s="14"/>
      <c r="EV1837" s="14"/>
      <c r="EW1837" s="14"/>
      <c r="EX1837" s="14"/>
      <c r="EY1837" s="14"/>
      <c r="EZ1837" s="14"/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/>
      <c r="FL1837" s="14"/>
      <c r="FM1837" s="14"/>
      <c r="FN1837" s="14"/>
      <c r="FO1837" s="14"/>
      <c r="FP1837" s="14"/>
      <c r="FQ1837" s="14"/>
      <c r="FR1837" s="14"/>
      <c r="FS1837" s="14"/>
      <c r="FT1837" s="14"/>
      <c r="FU1837" s="14"/>
      <c r="FV1837" s="14"/>
      <c r="FW1837" s="14"/>
      <c r="FX1837" s="14"/>
      <c r="FY1837" s="14"/>
      <c r="FZ1837" s="14"/>
      <c r="GA1837" s="14"/>
      <c r="GB1837" s="14"/>
      <c r="GC1837" s="14"/>
      <c r="GD1837" s="14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</row>
    <row r="1838" spans="1:196" s="286" customFormat="1">
      <c r="A1838" s="1"/>
      <c r="B1838" s="2"/>
      <c r="C1838" s="2"/>
      <c r="D1838" s="2"/>
      <c r="E1838" s="5"/>
      <c r="F1838" s="369"/>
      <c r="G1838" s="369"/>
      <c r="I1838" s="5"/>
      <c r="J1838" s="5"/>
      <c r="K1838" s="295"/>
      <c r="L1838" s="5"/>
      <c r="M1838" s="298"/>
      <c r="N1838" s="5"/>
      <c r="O1838" s="298"/>
      <c r="P1838" s="299"/>
      <c r="Q1838" s="5"/>
      <c r="R1838" s="5"/>
      <c r="S1838" s="5"/>
      <c r="T1838" s="5"/>
      <c r="U1838" s="5"/>
      <c r="V1838" s="5"/>
      <c r="W1838" s="5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4"/>
      <c r="EF1838" s="14"/>
      <c r="EG1838" s="14"/>
      <c r="EH1838" s="14"/>
      <c r="EI1838" s="14"/>
      <c r="EJ1838" s="14"/>
      <c r="EK1838" s="14"/>
      <c r="EL1838" s="14"/>
      <c r="EM1838" s="14"/>
      <c r="EN1838" s="14"/>
      <c r="EO1838" s="14"/>
      <c r="EP1838" s="14"/>
      <c r="EQ1838" s="14"/>
      <c r="ER1838" s="14"/>
      <c r="ES1838" s="14"/>
      <c r="ET1838" s="14"/>
      <c r="EU1838" s="14"/>
      <c r="EV1838" s="14"/>
      <c r="EW1838" s="14"/>
      <c r="EX1838" s="14"/>
      <c r="EY1838" s="14"/>
      <c r="EZ1838" s="14"/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/>
      <c r="FL1838" s="14"/>
      <c r="FM1838" s="14"/>
      <c r="FN1838" s="14"/>
      <c r="FO1838" s="14"/>
      <c r="FP1838" s="14"/>
      <c r="FQ1838" s="14"/>
      <c r="FR1838" s="14"/>
      <c r="FS1838" s="14"/>
      <c r="FT1838" s="14"/>
      <c r="FU1838" s="14"/>
      <c r="FV1838" s="14"/>
      <c r="FW1838" s="14"/>
      <c r="FX1838" s="14"/>
      <c r="FY1838" s="14"/>
      <c r="FZ1838" s="14"/>
      <c r="GA1838" s="14"/>
      <c r="GB1838" s="14"/>
      <c r="GC1838" s="14"/>
      <c r="GD1838" s="14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</row>
    <row r="1839" spans="1:196" s="286" customFormat="1">
      <c r="A1839" s="1"/>
      <c r="B1839" s="2"/>
      <c r="C1839" s="2"/>
      <c r="D1839" s="2"/>
      <c r="E1839" s="5"/>
      <c r="F1839" s="369"/>
      <c r="G1839" s="369"/>
      <c r="I1839" s="5"/>
      <c r="J1839" s="5"/>
      <c r="K1839" s="295"/>
      <c r="L1839" s="5"/>
      <c r="M1839" s="298"/>
      <c r="N1839" s="5"/>
      <c r="O1839" s="298"/>
      <c r="P1839" s="299"/>
      <c r="Q1839" s="5"/>
      <c r="R1839" s="5"/>
      <c r="S1839" s="5"/>
      <c r="T1839" s="5"/>
      <c r="U1839" s="5"/>
      <c r="V1839" s="5"/>
      <c r="W1839" s="5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4"/>
      <c r="EF1839" s="14"/>
      <c r="EG1839" s="14"/>
      <c r="EH1839" s="14"/>
      <c r="EI1839" s="14"/>
      <c r="EJ1839" s="14"/>
      <c r="EK1839" s="14"/>
      <c r="EL1839" s="14"/>
      <c r="EM1839" s="14"/>
      <c r="EN1839" s="14"/>
      <c r="EO1839" s="14"/>
      <c r="EP1839" s="14"/>
      <c r="EQ1839" s="14"/>
      <c r="ER1839" s="14"/>
      <c r="ES1839" s="14"/>
      <c r="ET1839" s="14"/>
      <c r="EU1839" s="14"/>
      <c r="EV1839" s="14"/>
      <c r="EW1839" s="14"/>
      <c r="EX1839" s="14"/>
      <c r="EY1839" s="14"/>
      <c r="EZ1839" s="14"/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/>
      <c r="FL1839" s="14"/>
      <c r="FM1839" s="14"/>
      <c r="FN1839" s="14"/>
      <c r="FO1839" s="14"/>
      <c r="FP1839" s="14"/>
      <c r="FQ1839" s="14"/>
      <c r="FR1839" s="14"/>
      <c r="FS1839" s="14"/>
      <c r="FT1839" s="14"/>
      <c r="FU1839" s="14"/>
      <c r="FV1839" s="14"/>
      <c r="FW1839" s="14"/>
      <c r="FX1839" s="14"/>
      <c r="FY1839" s="14"/>
      <c r="FZ1839" s="14"/>
      <c r="GA1839" s="14"/>
      <c r="GB1839" s="14"/>
      <c r="GC1839" s="14"/>
      <c r="GD1839" s="14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</row>
    <row r="1840" spans="1:196" s="286" customFormat="1">
      <c r="A1840" s="1"/>
      <c r="B1840" s="2"/>
      <c r="C1840" s="2"/>
      <c r="D1840" s="2"/>
      <c r="E1840" s="5"/>
      <c r="F1840" s="369"/>
      <c r="G1840" s="369"/>
      <c r="I1840" s="5"/>
      <c r="J1840" s="5"/>
      <c r="K1840" s="295"/>
      <c r="L1840" s="5"/>
      <c r="M1840" s="298"/>
      <c r="N1840" s="5"/>
      <c r="O1840" s="298"/>
      <c r="P1840" s="299"/>
      <c r="Q1840" s="5"/>
      <c r="R1840" s="5"/>
      <c r="S1840" s="5"/>
      <c r="T1840" s="5"/>
      <c r="U1840" s="5"/>
      <c r="V1840" s="5"/>
      <c r="W1840" s="5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4"/>
      <c r="EF1840" s="14"/>
      <c r="EG1840" s="14"/>
      <c r="EH1840" s="14"/>
      <c r="EI1840" s="14"/>
      <c r="EJ1840" s="14"/>
      <c r="EK1840" s="14"/>
      <c r="EL1840" s="14"/>
      <c r="EM1840" s="14"/>
      <c r="EN1840" s="14"/>
      <c r="EO1840" s="14"/>
      <c r="EP1840" s="14"/>
      <c r="EQ1840" s="14"/>
      <c r="ER1840" s="14"/>
      <c r="ES1840" s="14"/>
      <c r="ET1840" s="14"/>
      <c r="EU1840" s="14"/>
      <c r="EV1840" s="14"/>
      <c r="EW1840" s="14"/>
      <c r="EX1840" s="14"/>
      <c r="EY1840" s="14"/>
      <c r="EZ1840" s="14"/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/>
      <c r="FL1840" s="14"/>
      <c r="FM1840" s="14"/>
      <c r="FN1840" s="14"/>
      <c r="FO1840" s="14"/>
      <c r="FP1840" s="14"/>
      <c r="FQ1840" s="14"/>
      <c r="FR1840" s="14"/>
      <c r="FS1840" s="14"/>
      <c r="FT1840" s="14"/>
      <c r="FU1840" s="14"/>
      <c r="FV1840" s="14"/>
      <c r="FW1840" s="14"/>
      <c r="FX1840" s="14"/>
      <c r="FY1840" s="14"/>
      <c r="FZ1840" s="14"/>
      <c r="GA1840" s="14"/>
      <c r="GB1840" s="14"/>
      <c r="GC1840" s="14"/>
      <c r="GD1840" s="14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</row>
    <row r="1841" spans="1:196" s="286" customFormat="1">
      <c r="A1841" s="1"/>
      <c r="B1841" s="2"/>
      <c r="C1841" s="2"/>
      <c r="D1841" s="2"/>
      <c r="E1841" s="5"/>
      <c r="F1841" s="369"/>
      <c r="G1841" s="369"/>
      <c r="I1841" s="5"/>
      <c r="J1841" s="5"/>
      <c r="K1841" s="295"/>
      <c r="L1841" s="5"/>
      <c r="M1841" s="298"/>
      <c r="N1841" s="5"/>
      <c r="O1841" s="298"/>
      <c r="P1841" s="299"/>
      <c r="Q1841" s="5"/>
      <c r="R1841" s="5"/>
      <c r="S1841" s="5"/>
      <c r="T1841" s="5"/>
      <c r="U1841" s="5"/>
      <c r="V1841" s="5"/>
      <c r="W1841" s="5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4"/>
      <c r="EF1841" s="14"/>
      <c r="EG1841" s="14"/>
      <c r="EH1841" s="14"/>
      <c r="EI1841" s="14"/>
      <c r="EJ1841" s="14"/>
      <c r="EK1841" s="14"/>
      <c r="EL1841" s="14"/>
      <c r="EM1841" s="14"/>
      <c r="EN1841" s="14"/>
      <c r="EO1841" s="14"/>
      <c r="EP1841" s="14"/>
      <c r="EQ1841" s="14"/>
      <c r="ER1841" s="14"/>
      <c r="ES1841" s="14"/>
      <c r="ET1841" s="14"/>
      <c r="EU1841" s="14"/>
      <c r="EV1841" s="14"/>
      <c r="EW1841" s="14"/>
      <c r="EX1841" s="14"/>
      <c r="EY1841" s="14"/>
      <c r="EZ1841" s="14"/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/>
      <c r="FL1841" s="14"/>
      <c r="FM1841" s="14"/>
      <c r="FN1841" s="14"/>
      <c r="FO1841" s="14"/>
      <c r="FP1841" s="14"/>
      <c r="FQ1841" s="14"/>
      <c r="FR1841" s="14"/>
      <c r="FS1841" s="14"/>
      <c r="FT1841" s="14"/>
      <c r="FU1841" s="14"/>
      <c r="FV1841" s="14"/>
      <c r="FW1841" s="14"/>
      <c r="FX1841" s="14"/>
      <c r="FY1841" s="14"/>
      <c r="FZ1841" s="14"/>
      <c r="GA1841" s="14"/>
      <c r="GB1841" s="14"/>
      <c r="GC1841" s="14"/>
      <c r="GD1841" s="14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</row>
    <row r="1842" spans="1:196" s="286" customFormat="1">
      <c r="A1842" s="1"/>
      <c r="B1842" s="2"/>
      <c r="C1842" s="2"/>
      <c r="D1842" s="2"/>
      <c r="E1842" s="5"/>
      <c r="F1842" s="369"/>
      <c r="G1842" s="369"/>
      <c r="I1842" s="5"/>
      <c r="J1842" s="5"/>
      <c r="K1842" s="295"/>
      <c r="L1842" s="5"/>
      <c r="M1842" s="298"/>
      <c r="N1842" s="5"/>
      <c r="O1842" s="298"/>
      <c r="P1842" s="299"/>
      <c r="Q1842" s="5"/>
      <c r="R1842" s="5"/>
      <c r="S1842" s="5"/>
      <c r="T1842" s="5"/>
      <c r="U1842" s="5"/>
      <c r="V1842" s="5"/>
      <c r="W1842" s="5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4"/>
      <c r="EF1842" s="14"/>
      <c r="EG1842" s="14"/>
      <c r="EH1842" s="14"/>
      <c r="EI1842" s="14"/>
      <c r="EJ1842" s="14"/>
      <c r="EK1842" s="14"/>
      <c r="EL1842" s="14"/>
      <c r="EM1842" s="14"/>
      <c r="EN1842" s="14"/>
      <c r="EO1842" s="14"/>
      <c r="EP1842" s="14"/>
      <c r="EQ1842" s="14"/>
      <c r="ER1842" s="14"/>
      <c r="ES1842" s="14"/>
      <c r="ET1842" s="14"/>
      <c r="EU1842" s="14"/>
      <c r="EV1842" s="14"/>
      <c r="EW1842" s="14"/>
      <c r="EX1842" s="14"/>
      <c r="EY1842" s="14"/>
      <c r="EZ1842" s="14"/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/>
      <c r="FL1842" s="14"/>
      <c r="FM1842" s="14"/>
      <c r="FN1842" s="14"/>
      <c r="FO1842" s="14"/>
      <c r="FP1842" s="14"/>
      <c r="FQ1842" s="14"/>
      <c r="FR1842" s="14"/>
      <c r="FS1842" s="14"/>
      <c r="FT1842" s="14"/>
      <c r="FU1842" s="14"/>
      <c r="FV1842" s="14"/>
      <c r="FW1842" s="14"/>
      <c r="FX1842" s="14"/>
      <c r="FY1842" s="14"/>
      <c r="FZ1842" s="14"/>
      <c r="GA1842" s="14"/>
      <c r="GB1842" s="14"/>
      <c r="GC1842" s="14"/>
      <c r="GD1842" s="14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</row>
    <row r="1843" spans="1:196" s="286" customFormat="1">
      <c r="A1843" s="1"/>
      <c r="B1843" s="2"/>
      <c r="C1843" s="2"/>
      <c r="D1843" s="2"/>
      <c r="E1843" s="5"/>
      <c r="F1843" s="369"/>
      <c r="G1843" s="369"/>
      <c r="I1843" s="5"/>
      <c r="J1843" s="5"/>
      <c r="K1843" s="295"/>
      <c r="L1843" s="5"/>
      <c r="M1843" s="298"/>
      <c r="N1843" s="5"/>
      <c r="O1843" s="298"/>
      <c r="P1843" s="299"/>
      <c r="Q1843" s="5"/>
      <c r="R1843" s="5"/>
      <c r="S1843" s="5"/>
      <c r="T1843" s="5"/>
      <c r="U1843" s="5"/>
      <c r="V1843" s="5"/>
      <c r="W1843" s="5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4"/>
      <c r="EF1843" s="14"/>
      <c r="EG1843" s="14"/>
      <c r="EH1843" s="14"/>
      <c r="EI1843" s="14"/>
      <c r="EJ1843" s="14"/>
      <c r="EK1843" s="14"/>
      <c r="EL1843" s="14"/>
      <c r="EM1843" s="14"/>
      <c r="EN1843" s="14"/>
      <c r="EO1843" s="14"/>
      <c r="EP1843" s="14"/>
      <c r="EQ1843" s="14"/>
      <c r="ER1843" s="14"/>
      <c r="ES1843" s="14"/>
      <c r="ET1843" s="14"/>
      <c r="EU1843" s="14"/>
      <c r="EV1843" s="14"/>
      <c r="EW1843" s="14"/>
      <c r="EX1843" s="14"/>
      <c r="EY1843" s="14"/>
      <c r="EZ1843" s="14"/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/>
      <c r="FL1843" s="14"/>
      <c r="FM1843" s="14"/>
      <c r="FN1843" s="14"/>
      <c r="FO1843" s="14"/>
      <c r="FP1843" s="14"/>
      <c r="FQ1843" s="14"/>
      <c r="FR1843" s="14"/>
      <c r="FS1843" s="14"/>
      <c r="FT1843" s="14"/>
      <c r="FU1843" s="14"/>
      <c r="FV1843" s="14"/>
      <c r="FW1843" s="14"/>
      <c r="FX1843" s="14"/>
      <c r="FY1843" s="14"/>
      <c r="FZ1843" s="14"/>
      <c r="GA1843" s="14"/>
      <c r="GB1843" s="14"/>
      <c r="GC1843" s="14"/>
      <c r="GD1843" s="14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</row>
    <row r="1844" spans="1:196" s="286" customFormat="1">
      <c r="A1844" s="1"/>
      <c r="B1844" s="2"/>
      <c r="C1844" s="2"/>
      <c r="D1844" s="2"/>
      <c r="E1844" s="5"/>
      <c r="F1844" s="369"/>
      <c r="G1844" s="369"/>
      <c r="I1844" s="5"/>
      <c r="J1844" s="5"/>
      <c r="K1844" s="295"/>
      <c r="L1844" s="5"/>
      <c r="M1844" s="298"/>
      <c r="N1844" s="5"/>
      <c r="O1844" s="298"/>
      <c r="P1844" s="299"/>
      <c r="Q1844" s="5"/>
      <c r="R1844" s="5"/>
      <c r="S1844" s="5"/>
      <c r="T1844" s="5"/>
      <c r="U1844" s="5"/>
      <c r="V1844" s="5"/>
      <c r="W1844" s="5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4"/>
      <c r="EF1844" s="14"/>
      <c r="EG1844" s="14"/>
      <c r="EH1844" s="14"/>
      <c r="EI1844" s="14"/>
      <c r="EJ1844" s="14"/>
      <c r="EK1844" s="14"/>
      <c r="EL1844" s="14"/>
      <c r="EM1844" s="14"/>
      <c r="EN1844" s="14"/>
      <c r="EO1844" s="14"/>
      <c r="EP1844" s="14"/>
      <c r="EQ1844" s="14"/>
      <c r="ER1844" s="14"/>
      <c r="ES1844" s="14"/>
      <c r="ET1844" s="14"/>
      <c r="EU1844" s="14"/>
      <c r="EV1844" s="14"/>
      <c r="EW1844" s="14"/>
      <c r="EX1844" s="14"/>
      <c r="EY1844" s="14"/>
      <c r="EZ1844" s="14"/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/>
      <c r="FL1844" s="14"/>
      <c r="FM1844" s="14"/>
      <c r="FN1844" s="14"/>
      <c r="FO1844" s="14"/>
      <c r="FP1844" s="14"/>
      <c r="FQ1844" s="14"/>
      <c r="FR1844" s="14"/>
      <c r="FS1844" s="14"/>
      <c r="FT1844" s="14"/>
      <c r="FU1844" s="14"/>
      <c r="FV1844" s="14"/>
      <c r="FW1844" s="14"/>
      <c r="FX1844" s="14"/>
      <c r="FY1844" s="14"/>
      <c r="FZ1844" s="14"/>
      <c r="GA1844" s="14"/>
      <c r="GB1844" s="14"/>
      <c r="GC1844" s="14"/>
      <c r="GD1844" s="14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</row>
    <row r="1845" spans="1:196" s="286" customFormat="1">
      <c r="A1845" s="1"/>
      <c r="B1845" s="2"/>
      <c r="C1845" s="2"/>
      <c r="D1845" s="2"/>
      <c r="E1845" s="5"/>
      <c r="F1845" s="369"/>
      <c r="G1845" s="369"/>
      <c r="I1845" s="5"/>
      <c r="J1845" s="5"/>
      <c r="K1845" s="295"/>
      <c r="L1845" s="5"/>
      <c r="M1845" s="298"/>
      <c r="N1845" s="5"/>
      <c r="O1845" s="298"/>
      <c r="P1845" s="299"/>
      <c r="Q1845" s="5"/>
      <c r="R1845" s="5"/>
      <c r="S1845" s="5"/>
      <c r="T1845" s="5"/>
      <c r="U1845" s="5"/>
      <c r="V1845" s="5"/>
      <c r="W1845" s="5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4"/>
      <c r="EF1845" s="14"/>
      <c r="EG1845" s="14"/>
      <c r="EH1845" s="14"/>
      <c r="EI1845" s="14"/>
      <c r="EJ1845" s="14"/>
      <c r="EK1845" s="14"/>
      <c r="EL1845" s="14"/>
      <c r="EM1845" s="14"/>
      <c r="EN1845" s="14"/>
      <c r="EO1845" s="14"/>
      <c r="EP1845" s="14"/>
      <c r="EQ1845" s="14"/>
      <c r="ER1845" s="14"/>
      <c r="ES1845" s="14"/>
      <c r="ET1845" s="14"/>
      <c r="EU1845" s="14"/>
      <c r="EV1845" s="14"/>
      <c r="EW1845" s="14"/>
      <c r="EX1845" s="14"/>
      <c r="EY1845" s="14"/>
      <c r="EZ1845" s="14"/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/>
      <c r="FL1845" s="14"/>
      <c r="FM1845" s="14"/>
      <c r="FN1845" s="14"/>
      <c r="FO1845" s="14"/>
      <c r="FP1845" s="14"/>
      <c r="FQ1845" s="14"/>
      <c r="FR1845" s="14"/>
      <c r="FS1845" s="14"/>
      <c r="FT1845" s="14"/>
      <c r="FU1845" s="14"/>
      <c r="FV1845" s="14"/>
      <c r="FW1845" s="14"/>
      <c r="FX1845" s="14"/>
      <c r="FY1845" s="14"/>
      <c r="FZ1845" s="14"/>
      <c r="GA1845" s="14"/>
      <c r="GB1845" s="14"/>
      <c r="GC1845" s="14"/>
      <c r="GD1845" s="14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</row>
    <row r="1846" spans="1:196" s="286" customFormat="1">
      <c r="A1846" s="1"/>
      <c r="B1846" s="2"/>
      <c r="C1846" s="2"/>
      <c r="D1846" s="2"/>
      <c r="E1846" s="5"/>
      <c r="F1846" s="369"/>
      <c r="G1846" s="369"/>
      <c r="I1846" s="5"/>
      <c r="J1846" s="5"/>
      <c r="K1846" s="295"/>
      <c r="L1846" s="5"/>
      <c r="M1846" s="298"/>
      <c r="N1846" s="5"/>
      <c r="O1846" s="298"/>
      <c r="P1846" s="299"/>
      <c r="Q1846" s="5"/>
      <c r="R1846" s="5"/>
      <c r="S1846" s="5"/>
      <c r="T1846" s="5"/>
      <c r="U1846" s="5"/>
      <c r="V1846" s="5"/>
      <c r="W1846" s="5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4"/>
      <c r="EF1846" s="14"/>
      <c r="EG1846" s="14"/>
      <c r="EH1846" s="14"/>
      <c r="EI1846" s="14"/>
      <c r="EJ1846" s="14"/>
      <c r="EK1846" s="14"/>
      <c r="EL1846" s="14"/>
      <c r="EM1846" s="14"/>
      <c r="EN1846" s="14"/>
      <c r="EO1846" s="14"/>
      <c r="EP1846" s="14"/>
      <c r="EQ1846" s="14"/>
      <c r="ER1846" s="14"/>
      <c r="ES1846" s="14"/>
      <c r="ET1846" s="14"/>
      <c r="EU1846" s="14"/>
      <c r="EV1846" s="14"/>
      <c r="EW1846" s="14"/>
      <c r="EX1846" s="14"/>
      <c r="EY1846" s="14"/>
      <c r="EZ1846" s="14"/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/>
      <c r="FL1846" s="14"/>
      <c r="FM1846" s="14"/>
      <c r="FN1846" s="14"/>
      <c r="FO1846" s="14"/>
      <c r="FP1846" s="14"/>
      <c r="FQ1846" s="14"/>
      <c r="FR1846" s="14"/>
      <c r="FS1846" s="14"/>
      <c r="FT1846" s="14"/>
      <c r="FU1846" s="14"/>
      <c r="FV1846" s="14"/>
      <c r="FW1846" s="14"/>
      <c r="FX1846" s="14"/>
      <c r="FY1846" s="14"/>
      <c r="FZ1846" s="14"/>
      <c r="GA1846" s="14"/>
      <c r="GB1846" s="14"/>
      <c r="GC1846" s="14"/>
      <c r="GD1846" s="14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</row>
    <row r="1847" spans="1:196" s="286" customFormat="1">
      <c r="A1847" s="1"/>
      <c r="B1847" s="2"/>
      <c r="C1847" s="2"/>
      <c r="D1847" s="2"/>
      <c r="E1847" s="5"/>
      <c r="F1847" s="369"/>
      <c r="G1847" s="369"/>
      <c r="I1847" s="5"/>
      <c r="J1847" s="5"/>
      <c r="K1847" s="295"/>
      <c r="L1847" s="5"/>
      <c r="M1847" s="298"/>
      <c r="N1847" s="5"/>
      <c r="O1847" s="298"/>
      <c r="P1847" s="299"/>
      <c r="Q1847" s="5"/>
      <c r="R1847" s="5"/>
      <c r="S1847" s="5"/>
      <c r="T1847" s="5"/>
      <c r="U1847" s="5"/>
      <c r="V1847" s="5"/>
      <c r="W1847" s="5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4"/>
      <c r="EF1847" s="14"/>
      <c r="EG1847" s="14"/>
      <c r="EH1847" s="14"/>
      <c r="EI1847" s="14"/>
      <c r="EJ1847" s="14"/>
      <c r="EK1847" s="14"/>
      <c r="EL1847" s="14"/>
      <c r="EM1847" s="14"/>
      <c r="EN1847" s="14"/>
      <c r="EO1847" s="14"/>
      <c r="EP1847" s="14"/>
      <c r="EQ1847" s="14"/>
      <c r="ER1847" s="14"/>
      <c r="ES1847" s="14"/>
      <c r="ET1847" s="14"/>
      <c r="EU1847" s="14"/>
      <c r="EV1847" s="14"/>
      <c r="EW1847" s="14"/>
      <c r="EX1847" s="14"/>
      <c r="EY1847" s="14"/>
      <c r="EZ1847" s="14"/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/>
      <c r="FL1847" s="14"/>
      <c r="FM1847" s="14"/>
      <c r="FN1847" s="14"/>
      <c r="FO1847" s="14"/>
      <c r="FP1847" s="14"/>
      <c r="FQ1847" s="14"/>
      <c r="FR1847" s="14"/>
      <c r="FS1847" s="14"/>
      <c r="FT1847" s="14"/>
      <c r="FU1847" s="14"/>
      <c r="FV1847" s="14"/>
      <c r="FW1847" s="14"/>
      <c r="FX1847" s="14"/>
      <c r="FY1847" s="14"/>
      <c r="FZ1847" s="14"/>
      <c r="GA1847" s="14"/>
      <c r="GB1847" s="14"/>
      <c r="GC1847" s="14"/>
      <c r="GD1847" s="14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</row>
    <row r="1848" spans="1:196" s="286" customFormat="1">
      <c r="A1848" s="1"/>
      <c r="B1848" s="2"/>
      <c r="C1848" s="2"/>
      <c r="D1848" s="2"/>
      <c r="E1848" s="5"/>
      <c r="F1848" s="369"/>
      <c r="G1848" s="369"/>
      <c r="I1848" s="5"/>
      <c r="J1848" s="5"/>
      <c r="K1848" s="295"/>
      <c r="L1848" s="5"/>
      <c r="M1848" s="298"/>
      <c r="N1848" s="5"/>
      <c r="O1848" s="298"/>
      <c r="P1848" s="299"/>
      <c r="Q1848" s="5"/>
      <c r="R1848" s="5"/>
      <c r="S1848" s="5"/>
      <c r="T1848" s="5"/>
      <c r="U1848" s="5"/>
      <c r="V1848" s="5"/>
      <c r="W1848" s="5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  <c r="FS1848" s="14"/>
      <c r="FT1848" s="14"/>
      <c r="FU1848" s="14"/>
      <c r="FV1848" s="14"/>
      <c r="FW1848" s="14"/>
      <c r="FX1848" s="14"/>
      <c r="FY1848" s="14"/>
      <c r="FZ1848" s="14"/>
      <c r="GA1848" s="14"/>
      <c r="GB1848" s="14"/>
      <c r="GC1848" s="14"/>
      <c r="GD1848" s="14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</row>
    <row r="1849" spans="1:196" s="286" customFormat="1">
      <c r="A1849" s="1"/>
      <c r="B1849" s="2"/>
      <c r="C1849" s="2"/>
      <c r="D1849" s="2"/>
      <c r="E1849" s="5"/>
      <c r="F1849" s="369"/>
      <c r="G1849" s="369"/>
      <c r="I1849" s="5"/>
      <c r="J1849" s="5"/>
      <c r="K1849" s="295"/>
      <c r="L1849" s="5"/>
      <c r="M1849" s="298"/>
      <c r="N1849" s="5"/>
      <c r="O1849" s="298"/>
      <c r="P1849" s="299"/>
      <c r="Q1849" s="5"/>
      <c r="R1849" s="5"/>
      <c r="S1849" s="5"/>
      <c r="T1849" s="5"/>
      <c r="U1849" s="5"/>
      <c r="V1849" s="5"/>
      <c r="W1849" s="5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4"/>
      <c r="EF1849" s="14"/>
      <c r="EG1849" s="14"/>
      <c r="EH1849" s="14"/>
      <c r="EI1849" s="14"/>
      <c r="EJ1849" s="14"/>
      <c r="EK1849" s="14"/>
      <c r="EL1849" s="14"/>
      <c r="EM1849" s="14"/>
      <c r="EN1849" s="14"/>
      <c r="EO1849" s="14"/>
      <c r="EP1849" s="14"/>
      <c r="EQ1849" s="14"/>
      <c r="ER1849" s="14"/>
      <c r="ES1849" s="14"/>
      <c r="ET1849" s="14"/>
      <c r="EU1849" s="14"/>
      <c r="EV1849" s="14"/>
      <c r="EW1849" s="14"/>
      <c r="EX1849" s="14"/>
      <c r="EY1849" s="14"/>
      <c r="EZ1849" s="14"/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/>
      <c r="FL1849" s="14"/>
      <c r="FM1849" s="14"/>
      <c r="FN1849" s="14"/>
      <c r="FO1849" s="14"/>
      <c r="FP1849" s="14"/>
      <c r="FQ1849" s="14"/>
      <c r="FR1849" s="14"/>
      <c r="FS1849" s="14"/>
      <c r="FT1849" s="14"/>
      <c r="FU1849" s="14"/>
      <c r="FV1849" s="14"/>
      <c r="FW1849" s="14"/>
      <c r="FX1849" s="14"/>
      <c r="FY1849" s="14"/>
      <c r="FZ1849" s="14"/>
      <c r="GA1849" s="14"/>
      <c r="GB1849" s="14"/>
      <c r="GC1849" s="14"/>
      <c r="GD1849" s="14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</row>
    <row r="1850" spans="1:196" s="286" customFormat="1">
      <c r="A1850" s="1"/>
      <c r="B1850" s="2"/>
      <c r="C1850" s="2"/>
      <c r="D1850" s="2"/>
      <c r="E1850" s="5"/>
      <c r="F1850" s="369"/>
      <c r="G1850" s="369"/>
      <c r="I1850" s="5"/>
      <c r="J1850" s="5"/>
      <c r="K1850" s="295"/>
      <c r="L1850" s="5"/>
      <c r="M1850" s="298"/>
      <c r="N1850" s="5"/>
      <c r="O1850" s="298"/>
      <c r="P1850" s="299"/>
      <c r="Q1850" s="5"/>
      <c r="R1850" s="5"/>
      <c r="S1850" s="5"/>
      <c r="T1850" s="5"/>
      <c r="U1850" s="5"/>
      <c r="V1850" s="5"/>
      <c r="W1850" s="5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4"/>
      <c r="EF1850" s="14"/>
      <c r="EG1850" s="14"/>
      <c r="EH1850" s="14"/>
      <c r="EI1850" s="14"/>
      <c r="EJ1850" s="14"/>
      <c r="EK1850" s="14"/>
      <c r="EL1850" s="14"/>
      <c r="EM1850" s="14"/>
      <c r="EN1850" s="14"/>
      <c r="EO1850" s="14"/>
      <c r="EP1850" s="14"/>
      <c r="EQ1850" s="14"/>
      <c r="ER1850" s="14"/>
      <c r="ES1850" s="14"/>
      <c r="ET1850" s="14"/>
      <c r="EU1850" s="14"/>
      <c r="EV1850" s="14"/>
      <c r="EW1850" s="14"/>
      <c r="EX1850" s="14"/>
      <c r="EY1850" s="14"/>
      <c r="EZ1850" s="14"/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/>
      <c r="FL1850" s="14"/>
      <c r="FM1850" s="14"/>
      <c r="FN1850" s="14"/>
      <c r="FO1850" s="14"/>
      <c r="FP1850" s="14"/>
      <c r="FQ1850" s="14"/>
      <c r="FR1850" s="14"/>
      <c r="FS1850" s="14"/>
      <c r="FT1850" s="14"/>
      <c r="FU1850" s="14"/>
      <c r="FV1850" s="14"/>
      <c r="FW1850" s="14"/>
      <c r="FX1850" s="14"/>
      <c r="FY1850" s="14"/>
      <c r="FZ1850" s="14"/>
      <c r="GA1850" s="14"/>
      <c r="GB1850" s="14"/>
      <c r="GC1850" s="14"/>
      <c r="GD1850" s="14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</row>
    <row r="1851" spans="1:196" s="286" customFormat="1">
      <c r="A1851" s="1"/>
      <c r="B1851" s="2"/>
      <c r="C1851" s="2"/>
      <c r="D1851" s="2"/>
      <c r="E1851" s="5"/>
      <c r="F1851" s="369"/>
      <c r="G1851" s="369"/>
      <c r="I1851" s="5"/>
      <c r="J1851" s="5"/>
      <c r="K1851" s="295"/>
      <c r="L1851" s="5"/>
      <c r="M1851" s="298"/>
      <c r="N1851" s="5"/>
      <c r="O1851" s="298"/>
      <c r="P1851" s="299"/>
      <c r="Q1851" s="5"/>
      <c r="R1851" s="5"/>
      <c r="S1851" s="5"/>
      <c r="T1851" s="5"/>
      <c r="U1851" s="5"/>
      <c r="V1851" s="5"/>
      <c r="W1851" s="5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4"/>
      <c r="EF1851" s="14"/>
      <c r="EG1851" s="14"/>
      <c r="EH1851" s="14"/>
      <c r="EI1851" s="14"/>
      <c r="EJ1851" s="14"/>
      <c r="EK1851" s="14"/>
      <c r="EL1851" s="14"/>
      <c r="EM1851" s="14"/>
      <c r="EN1851" s="14"/>
      <c r="EO1851" s="14"/>
      <c r="EP1851" s="14"/>
      <c r="EQ1851" s="14"/>
      <c r="ER1851" s="14"/>
      <c r="ES1851" s="14"/>
      <c r="ET1851" s="14"/>
      <c r="EU1851" s="14"/>
      <c r="EV1851" s="14"/>
      <c r="EW1851" s="14"/>
      <c r="EX1851" s="14"/>
      <c r="EY1851" s="14"/>
      <c r="EZ1851" s="14"/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/>
      <c r="FL1851" s="14"/>
      <c r="FM1851" s="14"/>
      <c r="FN1851" s="14"/>
      <c r="FO1851" s="14"/>
      <c r="FP1851" s="14"/>
      <c r="FQ1851" s="14"/>
      <c r="FR1851" s="14"/>
      <c r="FS1851" s="14"/>
      <c r="FT1851" s="14"/>
      <c r="FU1851" s="14"/>
      <c r="FV1851" s="14"/>
      <c r="FW1851" s="14"/>
      <c r="FX1851" s="14"/>
      <c r="FY1851" s="14"/>
      <c r="FZ1851" s="14"/>
      <c r="GA1851" s="14"/>
      <c r="GB1851" s="14"/>
      <c r="GC1851" s="14"/>
      <c r="GD1851" s="14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</row>
    <row r="1852" spans="1:196" s="286" customFormat="1">
      <c r="A1852" s="1"/>
      <c r="B1852" s="2"/>
      <c r="C1852" s="2"/>
      <c r="D1852" s="2"/>
      <c r="E1852" s="5"/>
      <c r="F1852" s="369"/>
      <c r="G1852" s="369"/>
      <c r="I1852" s="5"/>
      <c r="J1852" s="5"/>
      <c r="K1852" s="295"/>
      <c r="L1852" s="5"/>
      <c r="M1852" s="298"/>
      <c r="N1852" s="5"/>
      <c r="O1852" s="298"/>
      <c r="P1852" s="299"/>
      <c r="Q1852" s="5"/>
      <c r="R1852" s="5"/>
      <c r="S1852" s="5"/>
      <c r="T1852" s="5"/>
      <c r="U1852" s="5"/>
      <c r="V1852" s="5"/>
      <c r="W1852" s="5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  <c r="ET1852" s="14"/>
      <c r="EU1852" s="14"/>
      <c r="EV1852" s="14"/>
      <c r="EW1852" s="14"/>
      <c r="EX1852" s="14"/>
      <c r="EY1852" s="14"/>
      <c r="EZ1852" s="14"/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/>
      <c r="FL1852" s="14"/>
      <c r="FM1852" s="14"/>
      <c r="FN1852" s="14"/>
      <c r="FO1852" s="14"/>
      <c r="FP1852" s="14"/>
      <c r="FQ1852" s="14"/>
      <c r="FR1852" s="14"/>
      <c r="FS1852" s="14"/>
      <c r="FT1852" s="14"/>
      <c r="FU1852" s="14"/>
      <c r="FV1852" s="14"/>
      <c r="FW1852" s="14"/>
      <c r="FX1852" s="14"/>
      <c r="FY1852" s="14"/>
      <c r="FZ1852" s="14"/>
      <c r="GA1852" s="14"/>
      <c r="GB1852" s="14"/>
      <c r="GC1852" s="14"/>
      <c r="GD1852" s="14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</row>
    <row r="1853" spans="1:196" s="286" customFormat="1">
      <c r="A1853" s="1"/>
      <c r="B1853" s="2"/>
      <c r="C1853" s="2"/>
      <c r="D1853" s="2"/>
      <c r="E1853" s="5"/>
      <c r="F1853" s="369"/>
      <c r="G1853" s="369"/>
      <c r="I1853" s="5"/>
      <c r="J1853" s="5"/>
      <c r="K1853" s="295"/>
      <c r="L1853" s="5"/>
      <c r="M1853" s="298"/>
      <c r="N1853" s="5"/>
      <c r="O1853" s="298"/>
      <c r="P1853" s="299"/>
      <c r="Q1853" s="5"/>
      <c r="R1853" s="5"/>
      <c r="S1853" s="5"/>
      <c r="T1853" s="5"/>
      <c r="U1853" s="5"/>
      <c r="V1853" s="5"/>
      <c r="W1853" s="5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  <c r="ET1853" s="14"/>
      <c r="EU1853" s="14"/>
      <c r="EV1853" s="14"/>
      <c r="EW1853" s="14"/>
      <c r="EX1853" s="14"/>
      <c r="EY1853" s="14"/>
      <c r="EZ1853" s="14"/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/>
      <c r="FL1853" s="14"/>
      <c r="FM1853" s="14"/>
      <c r="FN1853" s="14"/>
      <c r="FO1853" s="14"/>
      <c r="FP1853" s="14"/>
      <c r="FQ1853" s="14"/>
      <c r="FR1853" s="14"/>
      <c r="FS1853" s="14"/>
      <c r="FT1853" s="14"/>
      <c r="FU1853" s="14"/>
      <c r="FV1853" s="14"/>
      <c r="FW1853" s="14"/>
      <c r="FX1853" s="14"/>
      <c r="FY1853" s="14"/>
      <c r="FZ1853" s="14"/>
      <c r="GA1853" s="14"/>
      <c r="GB1853" s="14"/>
      <c r="GC1853" s="14"/>
      <c r="GD1853" s="14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</row>
    <row r="1854" spans="1:196" s="286" customFormat="1">
      <c r="A1854" s="1"/>
      <c r="B1854" s="2"/>
      <c r="C1854" s="2"/>
      <c r="D1854" s="2"/>
      <c r="E1854" s="5"/>
      <c r="F1854" s="369"/>
      <c r="G1854" s="369"/>
      <c r="I1854" s="5"/>
      <c r="J1854" s="5"/>
      <c r="K1854" s="295"/>
      <c r="L1854" s="5"/>
      <c r="M1854" s="298"/>
      <c r="N1854" s="5"/>
      <c r="O1854" s="298"/>
      <c r="P1854" s="299"/>
      <c r="Q1854" s="5"/>
      <c r="R1854" s="5"/>
      <c r="S1854" s="5"/>
      <c r="T1854" s="5"/>
      <c r="U1854" s="5"/>
      <c r="V1854" s="5"/>
      <c r="W1854" s="5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4"/>
      <c r="EF1854" s="14"/>
      <c r="EG1854" s="14"/>
      <c r="EH1854" s="14"/>
      <c r="EI1854" s="14"/>
      <c r="EJ1854" s="14"/>
      <c r="EK1854" s="14"/>
      <c r="EL1854" s="14"/>
      <c r="EM1854" s="14"/>
      <c r="EN1854" s="14"/>
      <c r="EO1854" s="14"/>
      <c r="EP1854" s="14"/>
      <c r="EQ1854" s="14"/>
      <c r="ER1854" s="14"/>
      <c r="ES1854" s="14"/>
      <c r="ET1854" s="14"/>
      <c r="EU1854" s="14"/>
      <c r="EV1854" s="14"/>
      <c r="EW1854" s="14"/>
      <c r="EX1854" s="14"/>
      <c r="EY1854" s="14"/>
      <c r="EZ1854" s="14"/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/>
      <c r="FL1854" s="14"/>
      <c r="FM1854" s="14"/>
      <c r="FN1854" s="14"/>
      <c r="FO1854" s="14"/>
      <c r="FP1854" s="14"/>
      <c r="FQ1854" s="14"/>
      <c r="FR1854" s="14"/>
      <c r="FS1854" s="14"/>
      <c r="FT1854" s="14"/>
      <c r="FU1854" s="14"/>
      <c r="FV1854" s="14"/>
      <c r="FW1854" s="14"/>
      <c r="FX1854" s="14"/>
      <c r="FY1854" s="14"/>
      <c r="FZ1854" s="14"/>
      <c r="GA1854" s="14"/>
      <c r="GB1854" s="14"/>
      <c r="GC1854" s="14"/>
      <c r="GD1854" s="14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</row>
    <row r="1855" spans="1:196" s="286" customFormat="1">
      <c r="A1855" s="1"/>
      <c r="B1855" s="2"/>
      <c r="C1855" s="2"/>
      <c r="D1855" s="2"/>
      <c r="E1855" s="5"/>
      <c r="F1855" s="369"/>
      <c r="G1855" s="369"/>
      <c r="I1855" s="5"/>
      <c r="J1855" s="5"/>
      <c r="K1855" s="295"/>
      <c r="L1855" s="5"/>
      <c r="M1855" s="298"/>
      <c r="N1855" s="5"/>
      <c r="O1855" s="298"/>
      <c r="P1855" s="299"/>
      <c r="Q1855" s="5"/>
      <c r="R1855" s="5"/>
      <c r="S1855" s="5"/>
      <c r="T1855" s="5"/>
      <c r="U1855" s="5"/>
      <c r="V1855" s="5"/>
      <c r="W1855" s="5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4"/>
      <c r="EF1855" s="14"/>
      <c r="EG1855" s="14"/>
      <c r="EH1855" s="14"/>
      <c r="EI1855" s="14"/>
      <c r="EJ1855" s="14"/>
      <c r="EK1855" s="14"/>
      <c r="EL1855" s="14"/>
      <c r="EM1855" s="14"/>
      <c r="EN1855" s="14"/>
      <c r="EO1855" s="14"/>
      <c r="EP1855" s="14"/>
      <c r="EQ1855" s="14"/>
      <c r="ER1855" s="14"/>
      <c r="ES1855" s="14"/>
      <c r="ET1855" s="14"/>
      <c r="EU1855" s="14"/>
      <c r="EV1855" s="14"/>
      <c r="EW1855" s="14"/>
      <c r="EX1855" s="14"/>
      <c r="EY1855" s="14"/>
      <c r="EZ1855" s="14"/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/>
      <c r="FL1855" s="14"/>
      <c r="FM1855" s="14"/>
      <c r="FN1855" s="14"/>
      <c r="FO1855" s="14"/>
      <c r="FP1855" s="14"/>
      <c r="FQ1855" s="14"/>
      <c r="FR1855" s="14"/>
      <c r="FS1855" s="14"/>
      <c r="FT1855" s="14"/>
      <c r="FU1855" s="14"/>
      <c r="FV1855" s="14"/>
      <c r="FW1855" s="14"/>
      <c r="FX1855" s="14"/>
      <c r="FY1855" s="14"/>
      <c r="FZ1855" s="14"/>
      <c r="GA1855" s="14"/>
      <c r="GB1855" s="14"/>
      <c r="GC1855" s="14"/>
      <c r="GD1855" s="14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</row>
    <row r="1856" spans="1:196" s="286" customFormat="1">
      <c r="A1856" s="1"/>
      <c r="B1856" s="2"/>
      <c r="C1856" s="2"/>
      <c r="D1856" s="2"/>
      <c r="E1856" s="5"/>
      <c r="F1856" s="369"/>
      <c r="G1856" s="369"/>
      <c r="I1856" s="5"/>
      <c r="J1856" s="5"/>
      <c r="K1856" s="295"/>
      <c r="L1856" s="5"/>
      <c r="M1856" s="298"/>
      <c r="N1856" s="5"/>
      <c r="O1856" s="298"/>
      <c r="P1856" s="299"/>
      <c r="Q1856" s="5"/>
      <c r="R1856" s="5"/>
      <c r="S1856" s="5"/>
      <c r="T1856" s="5"/>
      <c r="U1856" s="5"/>
      <c r="V1856" s="5"/>
      <c r="W1856" s="5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/>
      <c r="FL1856" s="14"/>
      <c r="FM1856" s="14"/>
      <c r="FN1856" s="14"/>
      <c r="FO1856" s="14"/>
      <c r="FP1856" s="14"/>
      <c r="FQ1856" s="14"/>
      <c r="FR1856" s="14"/>
      <c r="FS1856" s="14"/>
      <c r="FT1856" s="14"/>
      <c r="FU1856" s="14"/>
      <c r="FV1856" s="14"/>
      <c r="FW1856" s="14"/>
      <c r="FX1856" s="14"/>
      <c r="FY1856" s="14"/>
      <c r="FZ1856" s="14"/>
      <c r="GA1856" s="14"/>
      <c r="GB1856" s="14"/>
      <c r="GC1856" s="14"/>
      <c r="GD1856" s="14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</row>
    <row r="1857" spans="1:196" s="286" customFormat="1">
      <c r="A1857" s="1"/>
      <c r="B1857" s="2"/>
      <c r="C1857" s="2"/>
      <c r="D1857" s="2"/>
      <c r="E1857" s="5"/>
      <c r="F1857" s="369"/>
      <c r="G1857" s="369"/>
      <c r="I1857" s="5"/>
      <c r="J1857" s="5"/>
      <c r="K1857" s="295"/>
      <c r="L1857" s="5"/>
      <c r="M1857" s="298"/>
      <c r="N1857" s="5"/>
      <c r="O1857" s="298"/>
      <c r="P1857" s="299"/>
      <c r="Q1857" s="5"/>
      <c r="R1857" s="5"/>
      <c r="S1857" s="5"/>
      <c r="T1857" s="5"/>
      <c r="U1857" s="5"/>
      <c r="V1857" s="5"/>
      <c r="W1857" s="5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/>
      <c r="FL1857" s="14"/>
      <c r="FM1857" s="14"/>
      <c r="FN1857" s="14"/>
      <c r="FO1857" s="14"/>
      <c r="FP1857" s="14"/>
      <c r="FQ1857" s="14"/>
      <c r="FR1857" s="14"/>
      <c r="FS1857" s="14"/>
      <c r="FT1857" s="14"/>
      <c r="FU1857" s="14"/>
      <c r="FV1857" s="14"/>
      <c r="FW1857" s="14"/>
      <c r="FX1857" s="14"/>
      <c r="FY1857" s="14"/>
      <c r="FZ1857" s="14"/>
      <c r="GA1857" s="14"/>
      <c r="GB1857" s="14"/>
      <c r="GC1857" s="14"/>
      <c r="GD1857" s="14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</row>
    <row r="1858" spans="1:196" s="286" customFormat="1">
      <c r="A1858" s="1"/>
      <c r="B1858" s="2"/>
      <c r="C1858" s="2"/>
      <c r="D1858" s="2"/>
      <c r="E1858" s="5"/>
      <c r="F1858" s="369"/>
      <c r="G1858" s="369"/>
      <c r="I1858" s="5"/>
      <c r="J1858" s="5"/>
      <c r="K1858" s="295"/>
      <c r="L1858" s="5"/>
      <c r="M1858" s="298"/>
      <c r="N1858" s="5"/>
      <c r="O1858" s="298"/>
      <c r="P1858" s="299"/>
      <c r="Q1858" s="5"/>
      <c r="R1858" s="5"/>
      <c r="S1858" s="5"/>
      <c r="T1858" s="5"/>
      <c r="U1858" s="5"/>
      <c r="V1858" s="5"/>
      <c r="W1858" s="5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/>
      <c r="FL1858" s="14"/>
      <c r="FM1858" s="14"/>
      <c r="FN1858" s="14"/>
      <c r="FO1858" s="14"/>
      <c r="FP1858" s="14"/>
      <c r="FQ1858" s="14"/>
      <c r="FR1858" s="14"/>
      <c r="FS1858" s="14"/>
      <c r="FT1858" s="14"/>
      <c r="FU1858" s="14"/>
      <c r="FV1858" s="14"/>
      <c r="FW1858" s="14"/>
      <c r="FX1858" s="14"/>
      <c r="FY1858" s="14"/>
      <c r="FZ1858" s="14"/>
      <c r="GA1858" s="14"/>
      <c r="GB1858" s="14"/>
      <c r="GC1858" s="14"/>
      <c r="GD1858" s="14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</row>
    <row r="1859" spans="1:196" s="286" customFormat="1">
      <c r="A1859" s="1"/>
      <c r="B1859" s="2"/>
      <c r="C1859" s="2"/>
      <c r="D1859" s="2"/>
      <c r="E1859" s="5"/>
      <c r="F1859" s="369"/>
      <c r="G1859" s="369"/>
      <c r="I1859" s="5"/>
      <c r="J1859" s="5"/>
      <c r="K1859" s="295"/>
      <c r="L1859" s="5"/>
      <c r="M1859" s="298"/>
      <c r="N1859" s="5"/>
      <c r="O1859" s="298"/>
      <c r="P1859" s="299"/>
      <c r="Q1859" s="5"/>
      <c r="R1859" s="5"/>
      <c r="S1859" s="5"/>
      <c r="T1859" s="5"/>
      <c r="U1859" s="5"/>
      <c r="V1859" s="5"/>
      <c r="W1859" s="5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  <c r="FS1859" s="14"/>
      <c r="FT1859" s="14"/>
      <c r="FU1859" s="14"/>
      <c r="FV1859" s="14"/>
      <c r="FW1859" s="14"/>
      <c r="FX1859" s="14"/>
      <c r="FY1859" s="14"/>
      <c r="FZ1859" s="14"/>
      <c r="GA1859" s="14"/>
      <c r="GB1859" s="14"/>
      <c r="GC1859" s="14"/>
      <c r="GD1859" s="14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</row>
    <row r="1860" spans="1:196" s="286" customFormat="1">
      <c r="A1860" s="1"/>
      <c r="B1860" s="2"/>
      <c r="C1860" s="2"/>
      <c r="D1860" s="2"/>
      <c r="E1860" s="5"/>
      <c r="F1860" s="369"/>
      <c r="G1860" s="369"/>
      <c r="I1860" s="5"/>
      <c r="J1860" s="5"/>
      <c r="K1860" s="295"/>
      <c r="L1860" s="5"/>
      <c r="M1860" s="298"/>
      <c r="N1860" s="5"/>
      <c r="O1860" s="298"/>
      <c r="P1860" s="299"/>
      <c r="Q1860" s="5"/>
      <c r="R1860" s="5"/>
      <c r="S1860" s="5"/>
      <c r="T1860" s="5"/>
      <c r="U1860" s="5"/>
      <c r="V1860" s="5"/>
      <c r="W1860" s="5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/>
      <c r="FL1860" s="14"/>
      <c r="FM1860" s="14"/>
      <c r="FN1860" s="14"/>
      <c r="FO1860" s="14"/>
      <c r="FP1860" s="14"/>
      <c r="FQ1860" s="14"/>
      <c r="FR1860" s="14"/>
      <c r="FS1860" s="14"/>
      <c r="FT1860" s="14"/>
      <c r="FU1860" s="14"/>
      <c r="FV1860" s="14"/>
      <c r="FW1860" s="14"/>
      <c r="FX1860" s="14"/>
      <c r="FY1860" s="14"/>
      <c r="FZ1860" s="14"/>
      <c r="GA1860" s="14"/>
      <c r="GB1860" s="14"/>
      <c r="GC1860" s="14"/>
      <c r="GD1860" s="14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</row>
    <row r="1861" spans="1:196" s="286" customFormat="1">
      <c r="A1861" s="1"/>
      <c r="B1861" s="2"/>
      <c r="C1861" s="2"/>
      <c r="D1861" s="2"/>
      <c r="E1861" s="5"/>
      <c r="F1861" s="369"/>
      <c r="G1861" s="369"/>
      <c r="I1861" s="5"/>
      <c r="J1861" s="5"/>
      <c r="K1861" s="295"/>
      <c r="L1861" s="5"/>
      <c r="M1861" s="298"/>
      <c r="N1861" s="5"/>
      <c r="O1861" s="298"/>
      <c r="P1861" s="299"/>
      <c r="Q1861" s="5"/>
      <c r="R1861" s="5"/>
      <c r="S1861" s="5"/>
      <c r="T1861" s="5"/>
      <c r="U1861" s="5"/>
      <c r="V1861" s="5"/>
      <c r="W1861" s="5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/>
      <c r="FL1861" s="14"/>
      <c r="FM1861" s="14"/>
      <c r="FN1861" s="14"/>
      <c r="FO1861" s="14"/>
      <c r="FP1861" s="14"/>
      <c r="FQ1861" s="14"/>
      <c r="FR1861" s="14"/>
      <c r="FS1861" s="14"/>
      <c r="FT1861" s="14"/>
      <c r="FU1861" s="14"/>
      <c r="FV1861" s="14"/>
      <c r="FW1861" s="14"/>
      <c r="FX1861" s="14"/>
      <c r="FY1861" s="14"/>
      <c r="FZ1861" s="14"/>
      <c r="GA1861" s="14"/>
      <c r="GB1861" s="14"/>
      <c r="GC1861" s="14"/>
      <c r="GD1861" s="14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</row>
    <row r="1862" spans="1:196" s="286" customFormat="1">
      <c r="A1862" s="1"/>
      <c r="B1862" s="2"/>
      <c r="C1862" s="2"/>
      <c r="D1862" s="2"/>
      <c r="E1862" s="5"/>
      <c r="F1862" s="369"/>
      <c r="G1862" s="369"/>
      <c r="I1862" s="5"/>
      <c r="J1862" s="5"/>
      <c r="K1862" s="295"/>
      <c r="L1862" s="5"/>
      <c r="M1862" s="298"/>
      <c r="N1862" s="5"/>
      <c r="O1862" s="298"/>
      <c r="P1862" s="299"/>
      <c r="Q1862" s="5"/>
      <c r="R1862" s="5"/>
      <c r="S1862" s="5"/>
      <c r="T1862" s="5"/>
      <c r="U1862" s="5"/>
      <c r="V1862" s="5"/>
      <c r="W1862" s="5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/>
      <c r="FL1862" s="14"/>
      <c r="FM1862" s="14"/>
      <c r="FN1862" s="14"/>
      <c r="FO1862" s="14"/>
      <c r="FP1862" s="14"/>
      <c r="FQ1862" s="14"/>
      <c r="FR1862" s="14"/>
      <c r="FS1862" s="14"/>
      <c r="FT1862" s="14"/>
      <c r="FU1862" s="14"/>
      <c r="FV1862" s="14"/>
      <c r="FW1862" s="14"/>
      <c r="FX1862" s="14"/>
      <c r="FY1862" s="14"/>
      <c r="FZ1862" s="14"/>
      <c r="GA1862" s="14"/>
      <c r="GB1862" s="14"/>
      <c r="GC1862" s="14"/>
      <c r="GD1862" s="14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</row>
    <row r="1863" spans="1:196" s="286" customFormat="1">
      <c r="A1863" s="1"/>
      <c r="B1863" s="2"/>
      <c r="C1863" s="2"/>
      <c r="D1863" s="2"/>
      <c r="E1863" s="5"/>
      <c r="F1863" s="369"/>
      <c r="G1863" s="369"/>
      <c r="I1863" s="5"/>
      <c r="J1863" s="5"/>
      <c r="K1863" s="295"/>
      <c r="L1863" s="5"/>
      <c r="M1863" s="298"/>
      <c r="N1863" s="5"/>
      <c r="O1863" s="298"/>
      <c r="P1863" s="299"/>
      <c r="Q1863" s="5"/>
      <c r="R1863" s="5"/>
      <c r="S1863" s="5"/>
      <c r="T1863" s="5"/>
      <c r="U1863" s="5"/>
      <c r="V1863" s="5"/>
      <c r="W1863" s="5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/>
      <c r="FL1863" s="14"/>
      <c r="FM1863" s="14"/>
      <c r="FN1863" s="14"/>
      <c r="FO1863" s="14"/>
      <c r="FP1863" s="14"/>
      <c r="FQ1863" s="14"/>
      <c r="FR1863" s="14"/>
      <c r="FS1863" s="14"/>
      <c r="FT1863" s="14"/>
      <c r="FU1863" s="14"/>
      <c r="FV1863" s="14"/>
      <c r="FW1863" s="14"/>
      <c r="FX1863" s="14"/>
      <c r="FY1863" s="14"/>
      <c r="FZ1863" s="14"/>
      <c r="GA1863" s="14"/>
      <c r="GB1863" s="14"/>
      <c r="GC1863" s="14"/>
      <c r="GD1863" s="14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</row>
    <row r="1864" spans="1:196" s="286" customFormat="1">
      <c r="A1864" s="1"/>
      <c r="B1864" s="2"/>
      <c r="C1864" s="2"/>
      <c r="D1864" s="2"/>
      <c r="E1864" s="5"/>
      <c r="F1864" s="369"/>
      <c r="G1864" s="369"/>
      <c r="I1864" s="5"/>
      <c r="J1864" s="5"/>
      <c r="K1864" s="295"/>
      <c r="L1864" s="5"/>
      <c r="M1864" s="298"/>
      <c r="N1864" s="5"/>
      <c r="O1864" s="298"/>
      <c r="P1864" s="299"/>
      <c r="Q1864" s="5"/>
      <c r="R1864" s="5"/>
      <c r="S1864" s="5"/>
      <c r="T1864" s="5"/>
      <c r="U1864" s="5"/>
      <c r="V1864" s="5"/>
      <c r="W1864" s="5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/>
      <c r="FL1864" s="14"/>
      <c r="FM1864" s="14"/>
      <c r="FN1864" s="14"/>
      <c r="FO1864" s="14"/>
      <c r="FP1864" s="14"/>
      <c r="FQ1864" s="14"/>
      <c r="FR1864" s="14"/>
      <c r="FS1864" s="14"/>
      <c r="FT1864" s="14"/>
      <c r="FU1864" s="14"/>
      <c r="FV1864" s="14"/>
      <c r="FW1864" s="14"/>
      <c r="FX1864" s="14"/>
      <c r="FY1864" s="14"/>
      <c r="FZ1864" s="14"/>
      <c r="GA1864" s="14"/>
      <c r="GB1864" s="14"/>
      <c r="GC1864" s="14"/>
      <c r="GD1864" s="14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</row>
    <row r="1865" spans="1:196" s="286" customFormat="1">
      <c r="A1865" s="1"/>
      <c r="B1865" s="2"/>
      <c r="C1865" s="2"/>
      <c r="D1865" s="2"/>
      <c r="E1865" s="5"/>
      <c r="F1865" s="369"/>
      <c r="G1865" s="369"/>
      <c r="I1865" s="5"/>
      <c r="J1865" s="5"/>
      <c r="K1865" s="295"/>
      <c r="L1865" s="5"/>
      <c r="M1865" s="298"/>
      <c r="N1865" s="5"/>
      <c r="O1865" s="298"/>
      <c r="P1865" s="299"/>
      <c r="Q1865" s="5"/>
      <c r="R1865" s="5"/>
      <c r="S1865" s="5"/>
      <c r="T1865" s="5"/>
      <c r="U1865" s="5"/>
      <c r="V1865" s="5"/>
      <c r="W1865" s="5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/>
      <c r="FL1865" s="14"/>
      <c r="FM1865" s="14"/>
      <c r="FN1865" s="14"/>
      <c r="FO1865" s="14"/>
      <c r="FP1865" s="14"/>
      <c r="FQ1865" s="14"/>
      <c r="FR1865" s="14"/>
      <c r="FS1865" s="14"/>
      <c r="FT1865" s="14"/>
      <c r="FU1865" s="14"/>
      <c r="FV1865" s="14"/>
      <c r="FW1865" s="14"/>
      <c r="FX1865" s="14"/>
      <c r="FY1865" s="14"/>
      <c r="FZ1865" s="14"/>
      <c r="GA1865" s="14"/>
      <c r="GB1865" s="14"/>
      <c r="GC1865" s="14"/>
      <c r="GD1865" s="14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</row>
    <row r="1866" spans="1:196" s="286" customFormat="1">
      <c r="A1866" s="1"/>
      <c r="B1866" s="2"/>
      <c r="C1866" s="2"/>
      <c r="D1866" s="2"/>
      <c r="E1866" s="5"/>
      <c r="F1866" s="369"/>
      <c r="G1866" s="369"/>
      <c r="I1866" s="5"/>
      <c r="J1866" s="5"/>
      <c r="K1866" s="295"/>
      <c r="L1866" s="5"/>
      <c r="M1866" s="298"/>
      <c r="N1866" s="5"/>
      <c r="O1866" s="298"/>
      <c r="P1866" s="299"/>
      <c r="Q1866" s="5"/>
      <c r="R1866" s="5"/>
      <c r="S1866" s="5"/>
      <c r="T1866" s="5"/>
      <c r="U1866" s="5"/>
      <c r="V1866" s="5"/>
      <c r="W1866" s="5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/>
      <c r="FL1866" s="14"/>
      <c r="FM1866" s="14"/>
      <c r="FN1866" s="14"/>
      <c r="FO1866" s="14"/>
      <c r="FP1866" s="14"/>
      <c r="FQ1866" s="14"/>
      <c r="FR1866" s="14"/>
      <c r="FS1866" s="14"/>
      <c r="FT1866" s="14"/>
      <c r="FU1866" s="14"/>
      <c r="FV1866" s="14"/>
      <c r="FW1866" s="14"/>
      <c r="FX1866" s="14"/>
      <c r="FY1866" s="14"/>
      <c r="FZ1866" s="14"/>
      <c r="GA1866" s="14"/>
      <c r="GB1866" s="14"/>
      <c r="GC1866" s="14"/>
      <c r="GD1866" s="14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</row>
    <row r="1867" spans="1:196" s="286" customFormat="1">
      <c r="A1867" s="1"/>
      <c r="B1867" s="2"/>
      <c r="C1867" s="2"/>
      <c r="D1867" s="2"/>
      <c r="E1867" s="5"/>
      <c r="F1867" s="369"/>
      <c r="G1867" s="369"/>
      <c r="I1867" s="5"/>
      <c r="J1867" s="5"/>
      <c r="K1867" s="295"/>
      <c r="L1867" s="5"/>
      <c r="M1867" s="298"/>
      <c r="N1867" s="5"/>
      <c r="O1867" s="298"/>
      <c r="P1867" s="299"/>
      <c r="Q1867" s="5"/>
      <c r="R1867" s="5"/>
      <c r="S1867" s="5"/>
      <c r="T1867" s="5"/>
      <c r="U1867" s="5"/>
      <c r="V1867" s="5"/>
      <c r="W1867" s="5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/>
      <c r="FL1867" s="14"/>
      <c r="FM1867" s="14"/>
      <c r="FN1867" s="14"/>
      <c r="FO1867" s="14"/>
      <c r="FP1867" s="14"/>
      <c r="FQ1867" s="14"/>
      <c r="FR1867" s="14"/>
      <c r="FS1867" s="14"/>
      <c r="FT1867" s="14"/>
      <c r="FU1867" s="14"/>
      <c r="FV1867" s="14"/>
      <c r="FW1867" s="14"/>
      <c r="FX1867" s="14"/>
      <c r="FY1867" s="14"/>
      <c r="FZ1867" s="14"/>
      <c r="GA1867" s="14"/>
      <c r="GB1867" s="14"/>
      <c r="GC1867" s="14"/>
      <c r="GD1867" s="14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</row>
    <row r="1868" spans="1:196" s="286" customFormat="1">
      <c r="A1868" s="1"/>
      <c r="B1868" s="2"/>
      <c r="C1868" s="2"/>
      <c r="D1868" s="2"/>
      <c r="E1868" s="5"/>
      <c r="F1868" s="369"/>
      <c r="G1868" s="369"/>
      <c r="I1868" s="5"/>
      <c r="J1868" s="5"/>
      <c r="K1868" s="295"/>
      <c r="L1868" s="5"/>
      <c r="M1868" s="298"/>
      <c r="N1868" s="5"/>
      <c r="O1868" s="298"/>
      <c r="P1868" s="299"/>
      <c r="Q1868" s="5"/>
      <c r="R1868" s="5"/>
      <c r="S1868" s="5"/>
      <c r="T1868" s="5"/>
      <c r="U1868" s="5"/>
      <c r="V1868" s="5"/>
      <c r="W1868" s="5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/>
      <c r="FL1868" s="14"/>
      <c r="FM1868" s="14"/>
      <c r="FN1868" s="14"/>
      <c r="FO1868" s="14"/>
      <c r="FP1868" s="14"/>
      <c r="FQ1868" s="14"/>
      <c r="FR1868" s="14"/>
      <c r="FS1868" s="14"/>
      <c r="FT1868" s="14"/>
      <c r="FU1868" s="14"/>
      <c r="FV1868" s="14"/>
      <c r="FW1868" s="14"/>
      <c r="FX1868" s="14"/>
      <c r="FY1868" s="14"/>
      <c r="FZ1868" s="14"/>
      <c r="GA1868" s="14"/>
      <c r="GB1868" s="14"/>
      <c r="GC1868" s="14"/>
      <c r="GD1868" s="14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</row>
    <row r="1869" spans="1:196" s="286" customFormat="1">
      <c r="A1869" s="1"/>
      <c r="B1869" s="2"/>
      <c r="C1869" s="2"/>
      <c r="D1869" s="2"/>
      <c r="E1869" s="5"/>
      <c r="F1869" s="369"/>
      <c r="G1869" s="369"/>
      <c r="I1869" s="5"/>
      <c r="J1869" s="5"/>
      <c r="K1869" s="295"/>
      <c r="L1869" s="5"/>
      <c r="M1869" s="298"/>
      <c r="N1869" s="5"/>
      <c r="O1869" s="298"/>
      <c r="P1869" s="299"/>
      <c r="Q1869" s="5"/>
      <c r="R1869" s="5"/>
      <c r="S1869" s="5"/>
      <c r="T1869" s="5"/>
      <c r="U1869" s="5"/>
      <c r="V1869" s="5"/>
      <c r="W1869" s="5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/>
      <c r="FL1869" s="14"/>
      <c r="FM1869" s="14"/>
      <c r="FN1869" s="14"/>
      <c r="FO1869" s="14"/>
      <c r="FP1869" s="14"/>
      <c r="FQ1869" s="14"/>
      <c r="FR1869" s="14"/>
      <c r="FS1869" s="14"/>
      <c r="FT1869" s="14"/>
      <c r="FU1869" s="14"/>
      <c r="FV1869" s="14"/>
      <c r="FW1869" s="14"/>
      <c r="FX1869" s="14"/>
      <c r="FY1869" s="14"/>
      <c r="FZ1869" s="14"/>
      <c r="GA1869" s="14"/>
      <c r="GB1869" s="14"/>
      <c r="GC1869" s="14"/>
      <c r="GD1869" s="14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</row>
    <row r="1870" spans="1:196" s="286" customFormat="1">
      <c r="A1870" s="1"/>
      <c r="B1870" s="2"/>
      <c r="C1870" s="2"/>
      <c r="D1870" s="2"/>
      <c r="E1870" s="5"/>
      <c r="F1870" s="369"/>
      <c r="G1870" s="369"/>
      <c r="I1870" s="5"/>
      <c r="J1870" s="5"/>
      <c r="K1870" s="295"/>
      <c r="L1870" s="5"/>
      <c r="M1870" s="298"/>
      <c r="N1870" s="5"/>
      <c r="O1870" s="298"/>
      <c r="P1870" s="299"/>
      <c r="Q1870" s="5"/>
      <c r="R1870" s="5"/>
      <c r="S1870" s="5"/>
      <c r="T1870" s="5"/>
      <c r="U1870" s="5"/>
      <c r="V1870" s="5"/>
      <c r="W1870" s="5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/>
      <c r="FL1870" s="14"/>
      <c r="FM1870" s="14"/>
      <c r="FN1870" s="14"/>
      <c r="FO1870" s="14"/>
      <c r="FP1870" s="14"/>
      <c r="FQ1870" s="14"/>
      <c r="FR1870" s="14"/>
      <c r="FS1870" s="14"/>
      <c r="FT1870" s="14"/>
      <c r="FU1870" s="14"/>
      <c r="FV1870" s="14"/>
      <c r="FW1870" s="14"/>
      <c r="FX1870" s="14"/>
      <c r="FY1870" s="14"/>
      <c r="FZ1870" s="14"/>
      <c r="GA1870" s="14"/>
      <c r="GB1870" s="14"/>
      <c r="GC1870" s="14"/>
      <c r="GD1870" s="14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</row>
    <row r="1871" spans="1:196" s="286" customFormat="1">
      <c r="A1871" s="1"/>
      <c r="B1871" s="2"/>
      <c r="C1871" s="2"/>
      <c r="D1871" s="2"/>
      <c r="E1871" s="5"/>
      <c r="F1871" s="369"/>
      <c r="G1871" s="369"/>
      <c r="I1871" s="5"/>
      <c r="J1871" s="5"/>
      <c r="K1871" s="295"/>
      <c r="L1871" s="5"/>
      <c r="M1871" s="298"/>
      <c r="N1871" s="5"/>
      <c r="O1871" s="298"/>
      <c r="P1871" s="299"/>
      <c r="Q1871" s="5"/>
      <c r="R1871" s="5"/>
      <c r="S1871" s="5"/>
      <c r="T1871" s="5"/>
      <c r="U1871" s="5"/>
      <c r="V1871" s="5"/>
      <c r="W1871" s="5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/>
      <c r="FL1871" s="14"/>
      <c r="FM1871" s="14"/>
      <c r="FN1871" s="14"/>
      <c r="FO1871" s="14"/>
      <c r="FP1871" s="14"/>
      <c r="FQ1871" s="14"/>
      <c r="FR1871" s="14"/>
      <c r="FS1871" s="14"/>
      <c r="FT1871" s="14"/>
      <c r="FU1871" s="14"/>
      <c r="FV1871" s="14"/>
      <c r="FW1871" s="14"/>
      <c r="FX1871" s="14"/>
      <c r="FY1871" s="14"/>
      <c r="FZ1871" s="14"/>
      <c r="GA1871" s="14"/>
      <c r="GB1871" s="14"/>
      <c r="GC1871" s="14"/>
      <c r="GD1871" s="14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</row>
    <row r="1872" spans="1:196" s="286" customFormat="1">
      <c r="A1872" s="1"/>
      <c r="B1872" s="2"/>
      <c r="C1872" s="2"/>
      <c r="D1872" s="2"/>
      <c r="E1872" s="5"/>
      <c r="F1872" s="369"/>
      <c r="G1872" s="369"/>
      <c r="I1872" s="5"/>
      <c r="J1872" s="5"/>
      <c r="K1872" s="295"/>
      <c r="L1872" s="5"/>
      <c r="M1872" s="298"/>
      <c r="N1872" s="5"/>
      <c r="O1872" s="298"/>
      <c r="P1872" s="299"/>
      <c r="Q1872" s="5"/>
      <c r="R1872" s="5"/>
      <c r="S1872" s="5"/>
      <c r="T1872" s="5"/>
      <c r="U1872" s="5"/>
      <c r="V1872" s="5"/>
      <c r="W1872" s="5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/>
      <c r="FL1872" s="14"/>
      <c r="FM1872" s="14"/>
      <c r="FN1872" s="14"/>
      <c r="FO1872" s="14"/>
      <c r="FP1872" s="14"/>
      <c r="FQ1872" s="14"/>
      <c r="FR1872" s="14"/>
      <c r="FS1872" s="14"/>
      <c r="FT1872" s="14"/>
      <c r="FU1872" s="14"/>
      <c r="FV1872" s="14"/>
      <c r="FW1872" s="14"/>
      <c r="FX1872" s="14"/>
      <c r="FY1872" s="14"/>
      <c r="FZ1872" s="14"/>
      <c r="GA1872" s="14"/>
      <c r="GB1872" s="14"/>
      <c r="GC1872" s="14"/>
      <c r="GD1872" s="14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</row>
    <row r="1873" spans="1:196" s="286" customFormat="1">
      <c r="A1873" s="1"/>
      <c r="B1873" s="2"/>
      <c r="C1873" s="2"/>
      <c r="D1873" s="2"/>
      <c r="E1873" s="5"/>
      <c r="F1873" s="369"/>
      <c r="G1873" s="369"/>
      <c r="I1873" s="5"/>
      <c r="J1873" s="5"/>
      <c r="K1873" s="295"/>
      <c r="L1873" s="5"/>
      <c r="M1873" s="298"/>
      <c r="N1873" s="5"/>
      <c r="O1873" s="298"/>
      <c r="P1873" s="299"/>
      <c r="Q1873" s="5"/>
      <c r="R1873" s="5"/>
      <c r="S1873" s="5"/>
      <c r="T1873" s="5"/>
      <c r="U1873" s="5"/>
      <c r="V1873" s="5"/>
      <c r="W1873" s="5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/>
      <c r="FL1873" s="14"/>
      <c r="FM1873" s="14"/>
      <c r="FN1873" s="14"/>
      <c r="FO1873" s="14"/>
      <c r="FP1873" s="14"/>
      <c r="FQ1873" s="14"/>
      <c r="FR1873" s="14"/>
      <c r="FS1873" s="14"/>
      <c r="FT1873" s="14"/>
      <c r="FU1873" s="14"/>
      <c r="FV1873" s="14"/>
      <c r="FW1873" s="14"/>
      <c r="FX1873" s="14"/>
      <c r="FY1873" s="14"/>
      <c r="FZ1873" s="14"/>
      <c r="GA1873" s="14"/>
      <c r="GB1873" s="14"/>
      <c r="GC1873" s="14"/>
      <c r="GD1873" s="14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</row>
    <row r="1874" spans="1:196" s="286" customFormat="1">
      <c r="A1874" s="1"/>
      <c r="B1874" s="2"/>
      <c r="C1874" s="2"/>
      <c r="D1874" s="2"/>
      <c r="E1874" s="5"/>
      <c r="F1874" s="369"/>
      <c r="G1874" s="369"/>
      <c r="I1874" s="5"/>
      <c r="J1874" s="5"/>
      <c r="K1874" s="295"/>
      <c r="L1874" s="5"/>
      <c r="M1874" s="298"/>
      <c r="N1874" s="5"/>
      <c r="O1874" s="298"/>
      <c r="P1874" s="299"/>
      <c r="Q1874" s="5"/>
      <c r="R1874" s="5"/>
      <c r="S1874" s="5"/>
      <c r="T1874" s="5"/>
      <c r="U1874" s="5"/>
      <c r="V1874" s="5"/>
      <c r="W1874" s="5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/>
      <c r="FL1874" s="14"/>
      <c r="FM1874" s="14"/>
      <c r="FN1874" s="14"/>
      <c r="FO1874" s="14"/>
      <c r="FP1874" s="14"/>
      <c r="FQ1874" s="14"/>
      <c r="FR1874" s="14"/>
      <c r="FS1874" s="14"/>
      <c r="FT1874" s="14"/>
      <c r="FU1874" s="14"/>
      <c r="FV1874" s="14"/>
      <c r="FW1874" s="14"/>
      <c r="FX1874" s="14"/>
      <c r="FY1874" s="14"/>
      <c r="FZ1874" s="14"/>
      <c r="GA1874" s="14"/>
      <c r="GB1874" s="14"/>
      <c r="GC1874" s="14"/>
      <c r="GD1874" s="14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</row>
    <row r="1875" spans="1:196" s="286" customFormat="1">
      <c r="A1875" s="1"/>
      <c r="B1875" s="2"/>
      <c r="C1875" s="2"/>
      <c r="D1875" s="2"/>
      <c r="E1875" s="5"/>
      <c r="F1875" s="369"/>
      <c r="G1875" s="369"/>
      <c r="I1875" s="5"/>
      <c r="J1875" s="5"/>
      <c r="K1875" s="295"/>
      <c r="L1875" s="5"/>
      <c r="M1875" s="298"/>
      <c r="N1875" s="5"/>
      <c r="O1875" s="298"/>
      <c r="P1875" s="299"/>
      <c r="Q1875" s="5"/>
      <c r="R1875" s="5"/>
      <c r="S1875" s="5"/>
      <c r="T1875" s="5"/>
      <c r="U1875" s="5"/>
      <c r="V1875" s="5"/>
      <c r="W1875" s="5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/>
      <c r="FL1875" s="14"/>
      <c r="FM1875" s="14"/>
      <c r="FN1875" s="14"/>
      <c r="FO1875" s="14"/>
      <c r="FP1875" s="14"/>
      <c r="FQ1875" s="14"/>
      <c r="FR1875" s="14"/>
      <c r="FS1875" s="14"/>
      <c r="FT1875" s="14"/>
      <c r="FU1875" s="14"/>
      <c r="FV1875" s="14"/>
      <c r="FW1875" s="14"/>
      <c r="FX1875" s="14"/>
      <c r="FY1875" s="14"/>
      <c r="FZ1875" s="14"/>
      <c r="GA1875" s="14"/>
      <c r="GB1875" s="14"/>
      <c r="GC1875" s="14"/>
      <c r="GD1875" s="14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</row>
    <row r="1876" spans="1:196" s="286" customFormat="1">
      <c r="A1876" s="1"/>
      <c r="B1876" s="2"/>
      <c r="C1876" s="2"/>
      <c r="D1876" s="2"/>
      <c r="E1876" s="5"/>
      <c r="F1876" s="369"/>
      <c r="G1876" s="369"/>
      <c r="I1876" s="5"/>
      <c r="J1876" s="5"/>
      <c r="K1876" s="295"/>
      <c r="L1876" s="5"/>
      <c r="M1876" s="298"/>
      <c r="N1876" s="5"/>
      <c r="O1876" s="298"/>
      <c r="P1876" s="299"/>
      <c r="Q1876" s="5"/>
      <c r="R1876" s="5"/>
      <c r="S1876" s="5"/>
      <c r="T1876" s="5"/>
      <c r="U1876" s="5"/>
      <c r="V1876" s="5"/>
      <c r="W1876" s="5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/>
      <c r="FL1876" s="14"/>
      <c r="FM1876" s="14"/>
      <c r="FN1876" s="14"/>
      <c r="FO1876" s="14"/>
      <c r="FP1876" s="14"/>
      <c r="FQ1876" s="14"/>
      <c r="FR1876" s="14"/>
      <c r="FS1876" s="14"/>
      <c r="FT1876" s="14"/>
      <c r="FU1876" s="14"/>
      <c r="FV1876" s="14"/>
      <c r="FW1876" s="14"/>
      <c r="FX1876" s="14"/>
      <c r="FY1876" s="14"/>
      <c r="FZ1876" s="14"/>
      <c r="GA1876" s="14"/>
      <c r="GB1876" s="14"/>
      <c r="GC1876" s="14"/>
      <c r="GD1876" s="14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</row>
    <row r="1877" spans="1:196" s="286" customFormat="1">
      <c r="A1877" s="1"/>
      <c r="B1877" s="2"/>
      <c r="C1877" s="2"/>
      <c r="D1877" s="2"/>
      <c r="E1877" s="5"/>
      <c r="F1877" s="369"/>
      <c r="G1877" s="369"/>
      <c r="I1877" s="5"/>
      <c r="J1877" s="5"/>
      <c r="K1877" s="295"/>
      <c r="L1877" s="5"/>
      <c r="M1877" s="298"/>
      <c r="N1877" s="5"/>
      <c r="O1877" s="298"/>
      <c r="P1877" s="299"/>
      <c r="Q1877" s="5"/>
      <c r="R1877" s="5"/>
      <c r="S1877" s="5"/>
      <c r="T1877" s="5"/>
      <c r="U1877" s="5"/>
      <c r="V1877" s="5"/>
      <c r="W1877" s="5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/>
      <c r="FL1877" s="14"/>
      <c r="FM1877" s="14"/>
      <c r="FN1877" s="14"/>
      <c r="FO1877" s="14"/>
      <c r="FP1877" s="14"/>
      <c r="FQ1877" s="14"/>
      <c r="FR1877" s="14"/>
      <c r="FS1877" s="14"/>
      <c r="FT1877" s="14"/>
      <c r="FU1877" s="14"/>
      <c r="FV1877" s="14"/>
      <c r="FW1877" s="14"/>
      <c r="FX1877" s="14"/>
      <c r="FY1877" s="14"/>
      <c r="FZ1877" s="14"/>
      <c r="GA1877" s="14"/>
      <c r="GB1877" s="14"/>
      <c r="GC1877" s="14"/>
      <c r="GD1877" s="14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</row>
    <row r="1878" spans="1:196" s="286" customFormat="1">
      <c r="A1878" s="1"/>
      <c r="B1878" s="2"/>
      <c r="C1878" s="2"/>
      <c r="D1878" s="2"/>
      <c r="E1878" s="5"/>
      <c r="F1878" s="369"/>
      <c r="G1878" s="369"/>
      <c r="I1878" s="5"/>
      <c r="J1878" s="5"/>
      <c r="K1878" s="295"/>
      <c r="L1878" s="5"/>
      <c r="M1878" s="298"/>
      <c r="N1878" s="5"/>
      <c r="O1878" s="298"/>
      <c r="P1878" s="299"/>
      <c r="Q1878" s="5"/>
      <c r="R1878" s="5"/>
      <c r="S1878" s="5"/>
      <c r="T1878" s="5"/>
      <c r="U1878" s="5"/>
      <c r="V1878" s="5"/>
      <c r="W1878" s="5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/>
      <c r="FL1878" s="14"/>
      <c r="FM1878" s="14"/>
      <c r="FN1878" s="14"/>
      <c r="FO1878" s="14"/>
      <c r="FP1878" s="14"/>
      <c r="FQ1878" s="14"/>
      <c r="FR1878" s="14"/>
      <c r="FS1878" s="14"/>
      <c r="FT1878" s="14"/>
      <c r="FU1878" s="14"/>
      <c r="FV1878" s="14"/>
      <c r="FW1878" s="14"/>
      <c r="FX1878" s="14"/>
      <c r="FY1878" s="14"/>
      <c r="FZ1878" s="14"/>
      <c r="GA1878" s="14"/>
      <c r="GB1878" s="14"/>
      <c r="GC1878" s="14"/>
      <c r="GD1878" s="14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</row>
    <row r="1879" spans="1:196" s="286" customFormat="1">
      <c r="A1879" s="1"/>
      <c r="B1879" s="2"/>
      <c r="C1879" s="2"/>
      <c r="D1879" s="2"/>
      <c r="E1879" s="5"/>
      <c r="F1879" s="369"/>
      <c r="G1879" s="369"/>
      <c r="I1879" s="5"/>
      <c r="J1879" s="5"/>
      <c r="K1879" s="295"/>
      <c r="L1879" s="5"/>
      <c r="M1879" s="298"/>
      <c r="N1879" s="5"/>
      <c r="O1879" s="298"/>
      <c r="P1879" s="299"/>
      <c r="Q1879" s="5"/>
      <c r="R1879" s="5"/>
      <c r="S1879" s="5"/>
      <c r="T1879" s="5"/>
      <c r="U1879" s="5"/>
      <c r="V1879" s="5"/>
      <c r="W1879" s="5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/>
      <c r="FL1879" s="14"/>
      <c r="FM1879" s="14"/>
      <c r="FN1879" s="14"/>
      <c r="FO1879" s="14"/>
      <c r="FP1879" s="14"/>
      <c r="FQ1879" s="14"/>
      <c r="FR1879" s="14"/>
      <c r="FS1879" s="14"/>
      <c r="FT1879" s="14"/>
      <c r="FU1879" s="14"/>
      <c r="FV1879" s="14"/>
      <c r="FW1879" s="14"/>
      <c r="FX1879" s="14"/>
      <c r="FY1879" s="14"/>
      <c r="FZ1879" s="14"/>
      <c r="GA1879" s="14"/>
      <c r="GB1879" s="14"/>
      <c r="GC1879" s="14"/>
      <c r="GD1879" s="14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</row>
    <row r="1880" spans="1:196" s="286" customFormat="1">
      <c r="A1880" s="1"/>
      <c r="B1880" s="2"/>
      <c r="C1880" s="2"/>
      <c r="D1880" s="2"/>
      <c r="E1880" s="5"/>
      <c r="F1880" s="369"/>
      <c r="G1880" s="369"/>
      <c r="I1880" s="5"/>
      <c r="J1880" s="5"/>
      <c r="K1880" s="295"/>
      <c r="L1880" s="5"/>
      <c r="M1880" s="298"/>
      <c r="N1880" s="5"/>
      <c r="O1880" s="298"/>
      <c r="P1880" s="299"/>
      <c r="Q1880" s="5"/>
      <c r="R1880" s="5"/>
      <c r="S1880" s="5"/>
      <c r="T1880" s="5"/>
      <c r="U1880" s="5"/>
      <c r="V1880" s="5"/>
      <c r="W1880" s="5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/>
      <c r="FL1880" s="14"/>
      <c r="FM1880" s="14"/>
      <c r="FN1880" s="14"/>
      <c r="FO1880" s="14"/>
      <c r="FP1880" s="14"/>
      <c r="FQ1880" s="14"/>
      <c r="FR1880" s="14"/>
      <c r="FS1880" s="14"/>
      <c r="FT1880" s="14"/>
      <c r="FU1880" s="14"/>
      <c r="FV1880" s="14"/>
      <c r="FW1880" s="14"/>
      <c r="FX1880" s="14"/>
      <c r="FY1880" s="14"/>
      <c r="FZ1880" s="14"/>
      <c r="GA1880" s="14"/>
      <c r="GB1880" s="14"/>
      <c r="GC1880" s="14"/>
      <c r="GD1880" s="14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</row>
    <row r="1881" spans="1:196" s="286" customFormat="1">
      <c r="A1881" s="1"/>
      <c r="B1881" s="2"/>
      <c r="C1881" s="2"/>
      <c r="D1881" s="2"/>
      <c r="E1881" s="5"/>
      <c r="F1881" s="369"/>
      <c r="G1881" s="369"/>
      <c r="I1881" s="5"/>
      <c r="J1881" s="5"/>
      <c r="K1881" s="295"/>
      <c r="L1881" s="5"/>
      <c r="M1881" s="298"/>
      <c r="N1881" s="5"/>
      <c r="O1881" s="298"/>
      <c r="P1881" s="299"/>
      <c r="Q1881" s="5"/>
      <c r="R1881" s="5"/>
      <c r="S1881" s="5"/>
      <c r="T1881" s="5"/>
      <c r="U1881" s="5"/>
      <c r="V1881" s="5"/>
      <c r="W1881" s="5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/>
      <c r="FL1881" s="14"/>
      <c r="FM1881" s="14"/>
      <c r="FN1881" s="14"/>
      <c r="FO1881" s="14"/>
      <c r="FP1881" s="14"/>
      <c r="FQ1881" s="14"/>
      <c r="FR1881" s="14"/>
      <c r="FS1881" s="14"/>
      <c r="FT1881" s="14"/>
      <c r="FU1881" s="14"/>
      <c r="FV1881" s="14"/>
      <c r="FW1881" s="14"/>
      <c r="FX1881" s="14"/>
      <c r="FY1881" s="14"/>
      <c r="FZ1881" s="14"/>
      <c r="GA1881" s="14"/>
      <c r="GB1881" s="14"/>
      <c r="GC1881" s="14"/>
      <c r="GD1881" s="14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</row>
    <row r="1882" spans="1:196" s="286" customFormat="1">
      <c r="A1882" s="1"/>
      <c r="B1882" s="2"/>
      <c r="C1882" s="2"/>
      <c r="D1882" s="2"/>
      <c r="E1882" s="5"/>
      <c r="F1882" s="369"/>
      <c r="G1882" s="369"/>
      <c r="I1882" s="5"/>
      <c r="J1882" s="5"/>
      <c r="K1882" s="295"/>
      <c r="L1882" s="5"/>
      <c r="M1882" s="298"/>
      <c r="N1882" s="5"/>
      <c r="O1882" s="298"/>
      <c r="P1882" s="299"/>
      <c r="Q1882" s="5"/>
      <c r="R1882" s="5"/>
      <c r="S1882" s="5"/>
      <c r="T1882" s="5"/>
      <c r="U1882" s="5"/>
      <c r="V1882" s="5"/>
      <c r="W1882" s="5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/>
      <c r="FL1882" s="14"/>
      <c r="FM1882" s="14"/>
      <c r="FN1882" s="14"/>
      <c r="FO1882" s="14"/>
      <c r="FP1882" s="14"/>
      <c r="FQ1882" s="14"/>
      <c r="FR1882" s="14"/>
      <c r="FS1882" s="14"/>
      <c r="FT1882" s="14"/>
      <c r="FU1882" s="14"/>
      <c r="FV1882" s="14"/>
      <c r="FW1882" s="14"/>
      <c r="FX1882" s="14"/>
      <c r="FY1882" s="14"/>
      <c r="FZ1882" s="14"/>
      <c r="GA1882" s="14"/>
      <c r="GB1882" s="14"/>
      <c r="GC1882" s="14"/>
      <c r="GD1882" s="14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</row>
    <row r="1883" spans="1:196" s="286" customFormat="1">
      <c r="A1883" s="1"/>
      <c r="B1883" s="2"/>
      <c r="C1883" s="2"/>
      <c r="D1883" s="2"/>
      <c r="E1883" s="5"/>
      <c r="F1883" s="369"/>
      <c r="G1883" s="369"/>
      <c r="I1883" s="5"/>
      <c r="J1883" s="5"/>
      <c r="K1883" s="295"/>
      <c r="L1883" s="5"/>
      <c r="M1883" s="298"/>
      <c r="N1883" s="5"/>
      <c r="O1883" s="298"/>
      <c r="P1883" s="299"/>
      <c r="Q1883" s="5"/>
      <c r="R1883" s="5"/>
      <c r="S1883" s="5"/>
      <c r="T1883" s="5"/>
      <c r="U1883" s="5"/>
      <c r="V1883" s="5"/>
      <c r="W1883" s="5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/>
      <c r="FL1883" s="14"/>
      <c r="FM1883" s="14"/>
      <c r="FN1883" s="14"/>
      <c r="FO1883" s="14"/>
      <c r="FP1883" s="14"/>
      <c r="FQ1883" s="14"/>
      <c r="FR1883" s="14"/>
      <c r="FS1883" s="14"/>
      <c r="FT1883" s="14"/>
      <c r="FU1883" s="14"/>
      <c r="FV1883" s="14"/>
      <c r="FW1883" s="14"/>
      <c r="FX1883" s="14"/>
      <c r="FY1883" s="14"/>
      <c r="FZ1883" s="14"/>
      <c r="GA1883" s="14"/>
      <c r="GB1883" s="14"/>
      <c r="GC1883" s="14"/>
      <c r="GD1883" s="14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</row>
    <row r="1884" spans="1:196" s="286" customFormat="1">
      <c r="A1884" s="1"/>
      <c r="B1884" s="2"/>
      <c r="C1884" s="2"/>
      <c r="D1884" s="2"/>
      <c r="E1884" s="5"/>
      <c r="F1884" s="369"/>
      <c r="G1884" s="369"/>
      <c r="I1884" s="5"/>
      <c r="J1884" s="5"/>
      <c r="K1884" s="295"/>
      <c r="L1884" s="5"/>
      <c r="M1884" s="298"/>
      <c r="N1884" s="5"/>
      <c r="O1884" s="298"/>
      <c r="P1884" s="299"/>
      <c r="Q1884" s="5"/>
      <c r="R1884" s="5"/>
      <c r="S1884" s="5"/>
      <c r="T1884" s="5"/>
      <c r="U1884" s="5"/>
      <c r="V1884" s="5"/>
      <c r="W1884" s="5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/>
      <c r="FL1884" s="14"/>
      <c r="FM1884" s="14"/>
      <c r="FN1884" s="14"/>
      <c r="FO1884" s="14"/>
      <c r="FP1884" s="14"/>
      <c r="FQ1884" s="14"/>
      <c r="FR1884" s="14"/>
      <c r="FS1884" s="14"/>
      <c r="FT1884" s="14"/>
      <c r="FU1884" s="14"/>
      <c r="FV1884" s="14"/>
      <c r="FW1884" s="14"/>
      <c r="FX1884" s="14"/>
      <c r="FY1884" s="14"/>
      <c r="FZ1884" s="14"/>
      <c r="GA1884" s="14"/>
      <c r="GB1884" s="14"/>
      <c r="GC1884" s="14"/>
      <c r="GD1884" s="14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</row>
    <row r="1885" spans="1:196" s="286" customFormat="1">
      <c r="A1885" s="1"/>
      <c r="B1885" s="2"/>
      <c r="C1885" s="2"/>
      <c r="D1885" s="2"/>
      <c r="E1885" s="5"/>
      <c r="F1885" s="369"/>
      <c r="G1885" s="369"/>
      <c r="I1885" s="5"/>
      <c r="J1885" s="5"/>
      <c r="K1885" s="295"/>
      <c r="L1885" s="5"/>
      <c r="M1885" s="298"/>
      <c r="N1885" s="5"/>
      <c r="O1885" s="298"/>
      <c r="P1885" s="299"/>
      <c r="Q1885" s="5"/>
      <c r="R1885" s="5"/>
      <c r="S1885" s="5"/>
      <c r="T1885" s="5"/>
      <c r="U1885" s="5"/>
      <c r="V1885" s="5"/>
      <c r="W1885" s="5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/>
      <c r="FL1885" s="14"/>
      <c r="FM1885" s="14"/>
      <c r="FN1885" s="14"/>
      <c r="FO1885" s="14"/>
      <c r="FP1885" s="14"/>
      <c r="FQ1885" s="14"/>
      <c r="FR1885" s="14"/>
      <c r="FS1885" s="14"/>
      <c r="FT1885" s="14"/>
      <c r="FU1885" s="14"/>
      <c r="FV1885" s="14"/>
      <c r="FW1885" s="14"/>
      <c r="FX1885" s="14"/>
      <c r="FY1885" s="14"/>
      <c r="FZ1885" s="14"/>
      <c r="GA1885" s="14"/>
      <c r="GB1885" s="14"/>
      <c r="GC1885" s="14"/>
      <c r="GD1885" s="14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</row>
    <row r="1886" spans="1:196" s="286" customFormat="1">
      <c r="A1886" s="1"/>
      <c r="B1886" s="2"/>
      <c r="C1886" s="2"/>
      <c r="D1886" s="2"/>
      <c r="E1886" s="5"/>
      <c r="F1886" s="369"/>
      <c r="G1886" s="369"/>
      <c r="I1886" s="5"/>
      <c r="J1886" s="5"/>
      <c r="K1886" s="295"/>
      <c r="L1886" s="5"/>
      <c r="M1886" s="298"/>
      <c r="N1886" s="5"/>
      <c r="O1886" s="298"/>
      <c r="P1886" s="299"/>
      <c r="Q1886" s="5"/>
      <c r="R1886" s="5"/>
      <c r="S1886" s="5"/>
      <c r="T1886" s="5"/>
      <c r="U1886" s="5"/>
      <c r="V1886" s="5"/>
      <c r="W1886" s="5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/>
      <c r="FL1886" s="14"/>
      <c r="FM1886" s="14"/>
      <c r="FN1886" s="14"/>
      <c r="FO1886" s="14"/>
      <c r="FP1886" s="14"/>
      <c r="FQ1886" s="14"/>
      <c r="FR1886" s="14"/>
      <c r="FS1886" s="14"/>
      <c r="FT1886" s="14"/>
      <c r="FU1886" s="14"/>
      <c r="FV1886" s="14"/>
      <c r="FW1886" s="14"/>
      <c r="FX1886" s="14"/>
      <c r="FY1886" s="14"/>
      <c r="FZ1886" s="14"/>
      <c r="GA1886" s="14"/>
      <c r="GB1886" s="14"/>
      <c r="GC1886" s="14"/>
      <c r="GD1886" s="14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</row>
    <row r="1887" spans="1:196" s="286" customFormat="1">
      <c r="A1887" s="1"/>
      <c r="B1887" s="2"/>
      <c r="C1887" s="2"/>
      <c r="D1887" s="2"/>
      <c r="E1887" s="5"/>
      <c r="F1887" s="369"/>
      <c r="G1887" s="369"/>
      <c r="I1887" s="5"/>
      <c r="J1887" s="5"/>
      <c r="K1887" s="295"/>
      <c r="L1887" s="5"/>
      <c r="M1887" s="298"/>
      <c r="N1887" s="5"/>
      <c r="O1887" s="298"/>
      <c r="P1887" s="299"/>
      <c r="Q1887" s="5"/>
      <c r="R1887" s="5"/>
      <c r="S1887" s="5"/>
      <c r="T1887" s="5"/>
      <c r="U1887" s="5"/>
      <c r="V1887" s="5"/>
      <c r="W1887" s="5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4"/>
      <c r="FR1887" s="14"/>
      <c r="FS1887" s="14"/>
      <c r="FT1887" s="14"/>
      <c r="FU1887" s="14"/>
      <c r="FV1887" s="14"/>
      <c r="FW1887" s="14"/>
      <c r="FX1887" s="14"/>
      <c r="FY1887" s="14"/>
      <c r="FZ1887" s="14"/>
      <c r="GA1887" s="14"/>
      <c r="GB1887" s="14"/>
      <c r="GC1887" s="14"/>
      <c r="GD1887" s="14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</row>
    <row r="1888" spans="1:196" s="286" customFormat="1">
      <c r="A1888" s="1"/>
      <c r="B1888" s="2"/>
      <c r="C1888" s="2"/>
      <c r="D1888" s="2"/>
      <c r="E1888" s="5"/>
      <c r="F1888" s="369"/>
      <c r="G1888" s="369"/>
      <c r="I1888" s="5"/>
      <c r="J1888" s="5"/>
      <c r="K1888" s="295"/>
      <c r="L1888" s="5"/>
      <c r="M1888" s="298"/>
      <c r="N1888" s="5"/>
      <c r="O1888" s="298"/>
      <c r="P1888" s="299"/>
      <c r="Q1888" s="5"/>
      <c r="R1888" s="5"/>
      <c r="S1888" s="5"/>
      <c r="T1888" s="5"/>
      <c r="U1888" s="5"/>
      <c r="V1888" s="5"/>
      <c r="W1888" s="5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/>
      <c r="FL1888" s="14"/>
      <c r="FM1888" s="14"/>
      <c r="FN1888" s="14"/>
      <c r="FO1888" s="14"/>
      <c r="FP1888" s="14"/>
      <c r="FQ1888" s="14"/>
      <c r="FR1888" s="14"/>
      <c r="FS1888" s="14"/>
      <c r="FT1888" s="14"/>
      <c r="FU1888" s="14"/>
      <c r="FV1888" s="14"/>
      <c r="FW1888" s="14"/>
      <c r="FX1888" s="14"/>
      <c r="FY1888" s="14"/>
      <c r="FZ1888" s="14"/>
      <c r="GA1888" s="14"/>
      <c r="GB1888" s="14"/>
      <c r="GC1888" s="14"/>
      <c r="GD1888" s="14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</row>
    <row r="1889" spans="1:196" s="286" customFormat="1">
      <c r="A1889" s="1"/>
      <c r="B1889" s="2"/>
      <c r="C1889" s="2"/>
      <c r="D1889" s="2"/>
      <c r="E1889" s="5"/>
      <c r="F1889" s="369"/>
      <c r="G1889" s="369"/>
      <c r="I1889" s="5"/>
      <c r="J1889" s="5"/>
      <c r="K1889" s="295"/>
      <c r="L1889" s="5"/>
      <c r="M1889" s="298"/>
      <c r="N1889" s="5"/>
      <c r="O1889" s="298"/>
      <c r="P1889" s="299"/>
      <c r="Q1889" s="5"/>
      <c r="R1889" s="5"/>
      <c r="S1889" s="5"/>
      <c r="T1889" s="5"/>
      <c r="U1889" s="5"/>
      <c r="V1889" s="5"/>
      <c r="W1889" s="5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/>
      <c r="FL1889" s="14"/>
      <c r="FM1889" s="14"/>
      <c r="FN1889" s="14"/>
      <c r="FO1889" s="14"/>
      <c r="FP1889" s="14"/>
      <c r="FQ1889" s="14"/>
      <c r="FR1889" s="14"/>
      <c r="FS1889" s="14"/>
      <c r="FT1889" s="14"/>
      <c r="FU1889" s="14"/>
      <c r="FV1889" s="14"/>
      <c r="FW1889" s="14"/>
      <c r="FX1889" s="14"/>
      <c r="FY1889" s="14"/>
      <c r="FZ1889" s="14"/>
      <c r="GA1889" s="14"/>
      <c r="GB1889" s="14"/>
      <c r="GC1889" s="14"/>
      <c r="GD1889" s="14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</row>
    <row r="1890" spans="1:196" s="286" customFormat="1">
      <c r="A1890" s="1"/>
      <c r="B1890" s="2"/>
      <c r="C1890" s="2"/>
      <c r="D1890" s="2"/>
      <c r="E1890" s="5"/>
      <c r="F1890" s="369"/>
      <c r="G1890" s="369"/>
      <c r="I1890" s="5"/>
      <c r="J1890" s="5"/>
      <c r="K1890" s="295"/>
      <c r="L1890" s="5"/>
      <c r="M1890" s="298"/>
      <c r="N1890" s="5"/>
      <c r="O1890" s="298"/>
      <c r="P1890" s="299"/>
      <c r="Q1890" s="5"/>
      <c r="R1890" s="5"/>
      <c r="S1890" s="5"/>
      <c r="T1890" s="5"/>
      <c r="U1890" s="5"/>
      <c r="V1890" s="5"/>
      <c r="W1890" s="5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/>
      <c r="FL1890" s="14"/>
      <c r="FM1890" s="14"/>
      <c r="FN1890" s="14"/>
      <c r="FO1890" s="14"/>
      <c r="FP1890" s="14"/>
      <c r="FQ1890" s="14"/>
      <c r="FR1890" s="14"/>
      <c r="FS1890" s="14"/>
      <c r="FT1890" s="14"/>
      <c r="FU1890" s="14"/>
      <c r="FV1890" s="14"/>
      <c r="FW1890" s="14"/>
      <c r="FX1890" s="14"/>
      <c r="FY1890" s="14"/>
      <c r="FZ1890" s="14"/>
      <c r="GA1890" s="14"/>
      <c r="GB1890" s="14"/>
      <c r="GC1890" s="14"/>
      <c r="GD1890" s="14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</row>
    <row r="1891" spans="1:196" s="286" customFormat="1">
      <c r="A1891" s="1"/>
      <c r="B1891" s="2"/>
      <c r="C1891" s="2"/>
      <c r="D1891" s="2"/>
      <c r="E1891" s="5"/>
      <c r="F1891" s="369"/>
      <c r="G1891" s="369"/>
      <c r="I1891" s="5"/>
      <c r="J1891" s="5"/>
      <c r="K1891" s="295"/>
      <c r="L1891" s="5"/>
      <c r="M1891" s="298"/>
      <c r="N1891" s="5"/>
      <c r="O1891" s="298"/>
      <c r="P1891" s="299"/>
      <c r="Q1891" s="5"/>
      <c r="R1891" s="5"/>
      <c r="S1891" s="5"/>
      <c r="T1891" s="5"/>
      <c r="U1891" s="5"/>
      <c r="V1891" s="5"/>
      <c r="W1891" s="5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/>
      <c r="FL1891" s="14"/>
      <c r="FM1891" s="14"/>
      <c r="FN1891" s="14"/>
      <c r="FO1891" s="14"/>
      <c r="FP1891" s="14"/>
      <c r="FQ1891" s="14"/>
      <c r="FR1891" s="14"/>
      <c r="FS1891" s="14"/>
      <c r="FT1891" s="14"/>
      <c r="FU1891" s="14"/>
      <c r="FV1891" s="14"/>
      <c r="FW1891" s="14"/>
      <c r="FX1891" s="14"/>
      <c r="FY1891" s="14"/>
      <c r="FZ1891" s="14"/>
      <c r="GA1891" s="14"/>
      <c r="GB1891" s="14"/>
      <c r="GC1891" s="14"/>
      <c r="GD1891" s="14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</row>
    <row r="1892" spans="1:196" s="286" customFormat="1">
      <c r="A1892" s="1"/>
      <c r="B1892" s="2"/>
      <c r="C1892" s="2"/>
      <c r="D1892" s="2"/>
      <c r="E1892" s="5"/>
      <c r="F1892" s="369"/>
      <c r="G1892" s="369"/>
      <c r="I1892" s="5"/>
      <c r="J1892" s="5"/>
      <c r="K1892" s="295"/>
      <c r="L1892" s="5"/>
      <c r="M1892" s="298"/>
      <c r="N1892" s="5"/>
      <c r="O1892" s="298"/>
      <c r="P1892" s="299"/>
      <c r="Q1892" s="5"/>
      <c r="R1892" s="5"/>
      <c r="S1892" s="5"/>
      <c r="T1892" s="5"/>
      <c r="U1892" s="5"/>
      <c r="V1892" s="5"/>
      <c r="W1892" s="5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/>
      <c r="FL1892" s="14"/>
      <c r="FM1892" s="14"/>
      <c r="FN1892" s="14"/>
      <c r="FO1892" s="14"/>
      <c r="FP1892" s="14"/>
      <c r="FQ1892" s="14"/>
      <c r="FR1892" s="14"/>
      <c r="FS1892" s="14"/>
      <c r="FT1892" s="14"/>
      <c r="FU1892" s="14"/>
      <c r="FV1892" s="14"/>
      <c r="FW1892" s="14"/>
      <c r="FX1892" s="14"/>
      <c r="FY1892" s="14"/>
      <c r="FZ1892" s="14"/>
      <c r="GA1892" s="14"/>
      <c r="GB1892" s="14"/>
      <c r="GC1892" s="14"/>
      <c r="GD1892" s="14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</row>
    <row r="1893" spans="1:196" s="286" customFormat="1">
      <c r="A1893" s="1"/>
      <c r="B1893" s="2"/>
      <c r="C1893" s="2"/>
      <c r="D1893" s="2"/>
      <c r="E1893" s="5"/>
      <c r="F1893" s="369"/>
      <c r="G1893" s="369"/>
      <c r="I1893" s="5"/>
      <c r="J1893" s="5"/>
      <c r="K1893" s="295"/>
      <c r="L1893" s="5"/>
      <c r="M1893" s="298"/>
      <c r="N1893" s="5"/>
      <c r="O1893" s="298"/>
      <c r="P1893" s="299"/>
      <c r="Q1893" s="5"/>
      <c r="R1893" s="5"/>
      <c r="S1893" s="5"/>
      <c r="T1893" s="5"/>
      <c r="U1893" s="5"/>
      <c r="V1893" s="5"/>
      <c r="W1893" s="5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/>
      <c r="FL1893" s="14"/>
      <c r="FM1893" s="14"/>
      <c r="FN1893" s="14"/>
      <c r="FO1893" s="14"/>
      <c r="FP1893" s="14"/>
      <c r="FQ1893" s="14"/>
      <c r="FR1893" s="14"/>
      <c r="FS1893" s="14"/>
      <c r="FT1893" s="14"/>
      <c r="FU1893" s="14"/>
      <c r="FV1893" s="14"/>
      <c r="FW1893" s="14"/>
      <c r="FX1893" s="14"/>
      <c r="FY1893" s="14"/>
      <c r="FZ1893" s="14"/>
      <c r="GA1893" s="14"/>
      <c r="GB1893" s="14"/>
      <c r="GC1893" s="14"/>
      <c r="GD1893" s="14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</row>
    <row r="1894" spans="1:196" s="286" customFormat="1">
      <c r="A1894" s="1"/>
      <c r="B1894" s="2"/>
      <c r="C1894" s="2"/>
      <c r="D1894" s="2"/>
      <c r="E1894" s="5"/>
      <c r="F1894" s="369"/>
      <c r="G1894" s="369"/>
      <c r="I1894" s="5"/>
      <c r="J1894" s="5"/>
      <c r="K1894" s="295"/>
      <c r="L1894" s="5"/>
      <c r="M1894" s="298"/>
      <c r="N1894" s="5"/>
      <c r="O1894" s="298"/>
      <c r="P1894" s="299"/>
      <c r="Q1894" s="5"/>
      <c r="R1894" s="5"/>
      <c r="S1894" s="5"/>
      <c r="T1894" s="5"/>
      <c r="U1894" s="5"/>
      <c r="V1894" s="5"/>
      <c r="W1894" s="5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/>
      <c r="FL1894" s="14"/>
      <c r="FM1894" s="14"/>
      <c r="FN1894" s="14"/>
      <c r="FO1894" s="14"/>
      <c r="FP1894" s="14"/>
      <c r="FQ1894" s="14"/>
      <c r="FR1894" s="14"/>
      <c r="FS1894" s="14"/>
      <c r="FT1894" s="14"/>
      <c r="FU1894" s="14"/>
      <c r="FV1894" s="14"/>
      <c r="FW1894" s="14"/>
      <c r="FX1894" s="14"/>
      <c r="FY1894" s="14"/>
      <c r="FZ1894" s="14"/>
      <c r="GA1894" s="14"/>
      <c r="GB1894" s="14"/>
      <c r="GC1894" s="14"/>
      <c r="GD1894" s="14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</row>
    <row r="1895" spans="1:196" s="286" customFormat="1">
      <c r="A1895" s="1"/>
      <c r="B1895" s="2"/>
      <c r="C1895" s="2"/>
      <c r="D1895" s="2"/>
      <c r="E1895" s="5"/>
      <c r="F1895" s="369"/>
      <c r="G1895" s="369"/>
      <c r="I1895" s="5"/>
      <c r="J1895" s="5"/>
      <c r="K1895" s="295"/>
      <c r="L1895" s="5"/>
      <c r="M1895" s="298"/>
      <c r="N1895" s="5"/>
      <c r="O1895" s="298"/>
      <c r="P1895" s="299"/>
      <c r="Q1895" s="5"/>
      <c r="R1895" s="5"/>
      <c r="S1895" s="5"/>
      <c r="T1895" s="5"/>
      <c r="U1895" s="5"/>
      <c r="V1895" s="5"/>
      <c r="W1895" s="5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/>
      <c r="FL1895" s="14"/>
      <c r="FM1895" s="14"/>
      <c r="FN1895" s="14"/>
      <c r="FO1895" s="14"/>
      <c r="FP1895" s="14"/>
      <c r="FQ1895" s="14"/>
      <c r="FR1895" s="14"/>
      <c r="FS1895" s="14"/>
      <c r="FT1895" s="14"/>
      <c r="FU1895" s="14"/>
      <c r="FV1895" s="14"/>
      <c r="FW1895" s="14"/>
      <c r="FX1895" s="14"/>
      <c r="FY1895" s="14"/>
      <c r="FZ1895" s="14"/>
      <c r="GA1895" s="14"/>
      <c r="GB1895" s="14"/>
      <c r="GC1895" s="14"/>
      <c r="GD1895" s="14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</row>
    <row r="1896" spans="1:196" s="286" customFormat="1">
      <c r="A1896" s="1"/>
      <c r="B1896" s="2"/>
      <c r="C1896" s="2"/>
      <c r="D1896" s="2"/>
      <c r="E1896" s="5"/>
      <c r="F1896" s="369"/>
      <c r="G1896" s="369"/>
      <c r="I1896" s="5"/>
      <c r="J1896" s="5"/>
      <c r="K1896" s="295"/>
      <c r="L1896" s="5"/>
      <c r="M1896" s="298"/>
      <c r="N1896" s="5"/>
      <c r="O1896" s="298"/>
      <c r="P1896" s="299"/>
      <c r="Q1896" s="5"/>
      <c r="R1896" s="5"/>
      <c r="S1896" s="5"/>
      <c r="T1896" s="5"/>
      <c r="U1896" s="5"/>
      <c r="V1896" s="5"/>
      <c r="W1896" s="5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/>
      <c r="FL1896" s="14"/>
      <c r="FM1896" s="14"/>
      <c r="FN1896" s="14"/>
      <c r="FO1896" s="14"/>
      <c r="FP1896" s="14"/>
      <c r="FQ1896" s="14"/>
      <c r="FR1896" s="14"/>
      <c r="FS1896" s="14"/>
      <c r="FT1896" s="14"/>
      <c r="FU1896" s="14"/>
      <c r="FV1896" s="14"/>
      <c r="FW1896" s="14"/>
      <c r="FX1896" s="14"/>
      <c r="FY1896" s="14"/>
      <c r="FZ1896" s="14"/>
      <c r="GA1896" s="14"/>
      <c r="GB1896" s="14"/>
      <c r="GC1896" s="14"/>
      <c r="GD1896" s="14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</row>
    <row r="1897" spans="1:196" s="286" customFormat="1">
      <c r="A1897" s="1"/>
      <c r="B1897" s="2"/>
      <c r="C1897" s="2"/>
      <c r="D1897" s="2"/>
      <c r="E1897" s="5"/>
      <c r="F1897" s="369"/>
      <c r="G1897" s="369"/>
      <c r="I1897" s="5"/>
      <c r="J1897" s="5"/>
      <c r="K1897" s="295"/>
      <c r="L1897" s="5"/>
      <c r="M1897" s="298"/>
      <c r="N1897" s="5"/>
      <c r="O1897" s="298"/>
      <c r="P1897" s="299"/>
      <c r="Q1897" s="5"/>
      <c r="R1897" s="5"/>
      <c r="S1897" s="5"/>
      <c r="T1897" s="5"/>
      <c r="U1897" s="5"/>
      <c r="V1897" s="5"/>
      <c r="W1897" s="5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/>
      <c r="FL1897" s="14"/>
      <c r="FM1897" s="14"/>
      <c r="FN1897" s="14"/>
      <c r="FO1897" s="14"/>
      <c r="FP1897" s="14"/>
      <c r="FQ1897" s="14"/>
      <c r="FR1897" s="14"/>
      <c r="FS1897" s="14"/>
      <c r="FT1897" s="14"/>
      <c r="FU1897" s="14"/>
      <c r="FV1897" s="14"/>
      <c r="FW1897" s="14"/>
      <c r="FX1897" s="14"/>
      <c r="FY1897" s="14"/>
      <c r="FZ1897" s="14"/>
      <c r="GA1897" s="14"/>
      <c r="GB1897" s="14"/>
      <c r="GC1897" s="14"/>
      <c r="GD1897" s="14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</row>
    <row r="1898" spans="1:196" s="286" customFormat="1">
      <c r="A1898" s="1"/>
      <c r="B1898" s="2"/>
      <c r="C1898" s="2"/>
      <c r="D1898" s="2"/>
      <c r="E1898" s="5"/>
      <c r="F1898" s="369"/>
      <c r="G1898" s="369"/>
      <c r="I1898" s="5"/>
      <c r="J1898" s="5"/>
      <c r="K1898" s="295"/>
      <c r="L1898" s="5"/>
      <c r="M1898" s="298"/>
      <c r="N1898" s="5"/>
      <c r="O1898" s="298"/>
      <c r="P1898" s="299"/>
      <c r="Q1898" s="5"/>
      <c r="R1898" s="5"/>
      <c r="S1898" s="5"/>
      <c r="T1898" s="5"/>
      <c r="U1898" s="5"/>
      <c r="V1898" s="5"/>
      <c r="W1898" s="5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/>
      <c r="FL1898" s="14"/>
      <c r="FM1898" s="14"/>
      <c r="FN1898" s="14"/>
      <c r="FO1898" s="14"/>
      <c r="FP1898" s="14"/>
      <c r="FQ1898" s="14"/>
      <c r="FR1898" s="14"/>
      <c r="FS1898" s="14"/>
      <c r="FT1898" s="14"/>
      <c r="FU1898" s="14"/>
      <c r="FV1898" s="14"/>
      <c r="FW1898" s="14"/>
      <c r="FX1898" s="14"/>
      <c r="FY1898" s="14"/>
      <c r="FZ1898" s="14"/>
      <c r="GA1898" s="14"/>
      <c r="GB1898" s="14"/>
      <c r="GC1898" s="14"/>
      <c r="GD1898" s="14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</row>
    <row r="1899" spans="1:196" s="286" customFormat="1">
      <c r="A1899" s="1"/>
      <c r="B1899" s="2"/>
      <c r="C1899" s="2"/>
      <c r="D1899" s="2"/>
      <c r="E1899" s="5"/>
      <c r="F1899" s="369"/>
      <c r="G1899" s="369"/>
      <c r="I1899" s="5"/>
      <c r="J1899" s="5"/>
      <c r="K1899" s="295"/>
      <c r="L1899" s="5"/>
      <c r="M1899" s="298"/>
      <c r="N1899" s="5"/>
      <c r="O1899" s="298"/>
      <c r="P1899" s="299"/>
      <c r="Q1899" s="5"/>
      <c r="R1899" s="5"/>
      <c r="S1899" s="5"/>
      <c r="T1899" s="5"/>
      <c r="U1899" s="5"/>
      <c r="V1899" s="5"/>
      <c r="W1899" s="5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/>
      <c r="FL1899" s="14"/>
      <c r="FM1899" s="14"/>
      <c r="FN1899" s="14"/>
      <c r="FO1899" s="14"/>
      <c r="FP1899" s="14"/>
      <c r="FQ1899" s="14"/>
      <c r="FR1899" s="14"/>
      <c r="FS1899" s="14"/>
      <c r="FT1899" s="14"/>
      <c r="FU1899" s="14"/>
      <c r="FV1899" s="14"/>
      <c r="FW1899" s="14"/>
      <c r="FX1899" s="14"/>
      <c r="FY1899" s="14"/>
      <c r="FZ1899" s="14"/>
      <c r="GA1899" s="14"/>
      <c r="GB1899" s="14"/>
      <c r="GC1899" s="14"/>
      <c r="GD1899" s="14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</row>
    <row r="1900" spans="1:196" s="286" customFormat="1">
      <c r="A1900" s="1"/>
      <c r="B1900" s="2"/>
      <c r="C1900" s="2"/>
      <c r="D1900" s="2"/>
      <c r="E1900" s="5"/>
      <c r="F1900" s="369"/>
      <c r="G1900" s="369"/>
      <c r="I1900" s="5"/>
      <c r="J1900" s="5"/>
      <c r="K1900" s="295"/>
      <c r="L1900" s="5"/>
      <c r="M1900" s="298"/>
      <c r="N1900" s="5"/>
      <c r="O1900" s="298"/>
      <c r="P1900" s="299"/>
      <c r="Q1900" s="5"/>
      <c r="R1900" s="5"/>
      <c r="S1900" s="5"/>
      <c r="T1900" s="5"/>
      <c r="U1900" s="5"/>
      <c r="V1900" s="5"/>
      <c r="W1900" s="5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/>
      <c r="FL1900" s="14"/>
      <c r="FM1900" s="14"/>
      <c r="FN1900" s="14"/>
      <c r="FO1900" s="14"/>
      <c r="FP1900" s="14"/>
      <c r="FQ1900" s="14"/>
      <c r="FR1900" s="14"/>
      <c r="FS1900" s="14"/>
      <c r="FT1900" s="14"/>
      <c r="FU1900" s="14"/>
      <c r="FV1900" s="14"/>
      <c r="FW1900" s="14"/>
      <c r="FX1900" s="14"/>
      <c r="FY1900" s="14"/>
      <c r="FZ1900" s="14"/>
      <c r="GA1900" s="14"/>
      <c r="GB1900" s="14"/>
      <c r="GC1900" s="14"/>
      <c r="GD1900" s="14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</row>
    <row r="1901" spans="1:196" s="286" customFormat="1">
      <c r="A1901" s="1"/>
      <c r="B1901" s="2"/>
      <c r="C1901" s="2"/>
      <c r="D1901" s="2"/>
      <c r="E1901" s="5"/>
      <c r="F1901" s="369"/>
      <c r="G1901" s="369"/>
      <c r="I1901" s="5"/>
      <c r="J1901" s="5"/>
      <c r="K1901" s="295"/>
      <c r="L1901" s="5"/>
      <c r="M1901" s="298"/>
      <c r="N1901" s="5"/>
      <c r="O1901" s="298"/>
      <c r="P1901" s="299"/>
      <c r="Q1901" s="5"/>
      <c r="R1901" s="5"/>
      <c r="S1901" s="5"/>
      <c r="T1901" s="5"/>
      <c r="U1901" s="5"/>
      <c r="V1901" s="5"/>
      <c r="W1901" s="5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/>
      <c r="FL1901" s="14"/>
      <c r="FM1901" s="14"/>
      <c r="FN1901" s="14"/>
      <c r="FO1901" s="14"/>
      <c r="FP1901" s="14"/>
      <c r="FQ1901" s="14"/>
      <c r="FR1901" s="14"/>
      <c r="FS1901" s="14"/>
      <c r="FT1901" s="14"/>
      <c r="FU1901" s="14"/>
      <c r="FV1901" s="14"/>
      <c r="FW1901" s="14"/>
      <c r="FX1901" s="14"/>
      <c r="FY1901" s="14"/>
      <c r="FZ1901" s="14"/>
      <c r="GA1901" s="14"/>
      <c r="GB1901" s="14"/>
      <c r="GC1901" s="14"/>
      <c r="GD1901" s="14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</row>
    <row r="1902" spans="1:196" s="286" customFormat="1">
      <c r="A1902" s="1"/>
      <c r="B1902" s="2"/>
      <c r="C1902" s="2"/>
      <c r="D1902" s="2"/>
      <c r="E1902" s="5"/>
      <c r="F1902" s="369"/>
      <c r="G1902" s="369"/>
      <c r="I1902" s="5"/>
      <c r="J1902" s="5"/>
      <c r="K1902" s="295"/>
      <c r="L1902" s="5"/>
      <c r="M1902" s="298"/>
      <c r="N1902" s="5"/>
      <c r="O1902" s="298"/>
      <c r="P1902" s="299"/>
      <c r="Q1902" s="5"/>
      <c r="R1902" s="5"/>
      <c r="S1902" s="5"/>
      <c r="T1902" s="5"/>
      <c r="U1902" s="5"/>
      <c r="V1902" s="5"/>
      <c r="W1902" s="5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/>
      <c r="FL1902" s="14"/>
      <c r="FM1902" s="14"/>
      <c r="FN1902" s="14"/>
      <c r="FO1902" s="14"/>
      <c r="FP1902" s="14"/>
      <c r="FQ1902" s="14"/>
      <c r="FR1902" s="14"/>
      <c r="FS1902" s="14"/>
      <c r="FT1902" s="14"/>
      <c r="FU1902" s="14"/>
      <c r="FV1902" s="14"/>
      <c r="FW1902" s="14"/>
      <c r="FX1902" s="14"/>
      <c r="FY1902" s="14"/>
      <c r="FZ1902" s="14"/>
      <c r="GA1902" s="14"/>
      <c r="GB1902" s="14"/>
      <c r="GC1902" s="14"/>
      <c r="GD1902" s="14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</row>
    <row r="1903" spans="1:196" s="286" customFormat="1">
      <c r="A1903" s="1"/>
      <c r="B1903" s="2"/>
      <c r="C1903" s="2"/>
      <c r="D1903" s="2"/>
      <c r="E1903" s="5"/>
      <c r="F1903" s="369"/>
      <c r="G1903" s="369"/>
      <c r="I1903" s="5"/>
      <c r="J1903" s="5"/>
      <c r="K1903" s="295"/>
      <c r="L1903" s="5"/>
      <c r="M1903" s="298"/>
      <c r="N1903" s="5"/>
      <c r="O1903" s="298"/>
      <c r="P1903" s="299"/>
      <c r="Q1903" s="5"/>
      <c r="R1903" s="5"/>
      <c r="S1903" s="5"/>
      <c r="T1903" s="5"/>
      <c r="U1903" s="5"/>
      <c r="V1903" s="5"/>
      <c r="W1903" s="5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/>
      <c r="FL1903" s="14"/>
      <c r="FM1903" s="14"/>
      <c r="FN1903" s="14"/>
      <c r="FO1903" s="14"/>
      <c r="FP1903" s="14"/>
      <c r="FQ1903" s="14"/>
      <c r="FR1903" s="14"/>
      <c r="FS1903" s="14"/>
      <c r="FT1903" s="14"/>
      <c r="FU1903" s="14"/>
      <c r="FV1903" s="14"/>
      <c r="FW1903" s="14"/>
      <c r="FX1903" s="14"/>
      <c r="FY1903" s="14"/>
      <c r="FZ1903" s="14"/>
      <c r="GA1903" s="14"/>
      <c r="GB1903" s="14"/>
      <c r="GC1903" s="14"/>
      <c r="GD1903" s="14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</row>
    <row r="1904" spans="1:196" s="286" customFormat="1">
      <c r="A1904" s="1"/>
      <c r="B1904" s="2"/>
      <c r="C1904" s="2"/>
      <c r="D1904" s="2"/>
      <c r="E1904" s="5"/>
      <c r="F1904" s="369"/>
      <c r="G1904" s="369"/>
      <c r="I1904" s="5"/>
      <c r="J1904" s="5"/>
      <c r="K1904" s="295"/>
      <c r="L1904" s="5"/>
      <c r="M1904" s="298"/>
      <c r="N1904" s="5"/>
      <c r="O1904" s="298"/>
      <c r="P1904" s="299"/>
      <c r="Q1904" s="5"/>
      <c r="R1904" s="5"/>
      <c r="S1904" s="5"/>
      <c r="T1904" s="5"/>
      <c r="U1904" s="5"/>
      <c r="V1904" s="5"/>
      <c r="W1904" s="5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/>
      <c r="FL1904" s="14"/>
      <c r="FM1904" s="14"/>
      <c r="FN1904" s="14"/>
      <c r="FO1904" s="14"/>
      <c r="FP1904" s="14"/>
      <c r="FQ1904" s="14"/>
      <c r="FR1904" s="14"/>
      <c r="FS1904" s="14"/>
      <c r="FT1904" s="14"/>
      <c r="FU1904" s="14"/>
      <c r="FV1904" s="14"/>
      <c r="FW1904" s="14"/>
      <c r="FX1904" s="14"/>
      <c r="FY1904" s="14"/>
      <c r="FZ1904" s="14"/>
      <c r="GA1904" s="14"/>
      <c r="GB1904" s="14"/>
      <c r="GC1904" s="14"/>
      <c r="GD1904" s="14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</row>
    <row r="1905" spans="1:196" s="286" customFormat="1">
      <c r="A1905" s="1"/>
      <c r="B1905" s="2"/>
      <c r="C1905" s="2"/>
      <c r="D1905" s="2"/>
      <c r="E1905" s="5"/>
      <c r="F1905" s="369"/>
      <c r="G1905" s="369"/>
      <c r="I1905" s="5"/>
      <c r="J1905" s="5"/>
      <c r="K1905" s="295"/>
      <c r="L1905" s="5"/>
      <c r="M1905" s="298"/>
      <c r="N1905" s="5"/>
      <c r="O1905" s="298"/>
      <c r="P1905" s="299"/>
      <c r="Q1905" s="5"/>
      <c r="R1905" s="5"/>
      <c r="S1905" s="5"/>
      <c r="T1905" s="5"/>
      <c r="U1905" s="5"/>
      <c r="V1905" s="5"/>
      <c r="W1905" s="5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/>
      <c r="FL1905" s="14"/>
      <c r="FM1905" s="14"/>
      <c r="FN1905" s="14"/>
      <c r="FO1905" s="14"/>
      <c r="FP1905" s="14"/>
      <c r="FQ1905" s="14"/>
      <c r="FR1905" s="14"/>
      <c r="FS1905" s="14"/>
      <c r="FT1905" s="14"/>
      <c r="FU1905" s="14"/>
      <c r="FV1905" s="14"/>
      <c r="FW1905" s="14"/>
      <c r="FX1905" s="14"/>
      <c r="FY1905" s="14"/>
      <c r="FZ1905" s="14"/>
      <c r="GA1905" s="14"/>
      <c r="GB1905" s="14"/>
      <c r="GC1905" s="14"/>
      <c r="GD1905" s="14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</row>
    <row r="1906" spans="1:196" s="286" customFormat="1">
      <c r="A1906" s="1"/>
      <c r="B1906" s="2"/>
      <c r="C1906" s="2"/>
      <c r="D1906" s="2"/>
      <c r="E1906" s="5"/>
      <c r="F1906" s="369"/>
      <c r="G1906" s="369"/>
      <c r="I1906" s="5"/>
      <c r="J1906" s="5"/>
      <c r="K1906" s="295"/>
      <c r="L1906" s="5"/>
      <c r="M1906" s="298"/>
      <c r="N1906" s="5"/>
      <c r="O1906" s="298"/>
      <c r="P1906" s="299"/>
      <c r="Q1906" s="5"/>
      <c r="R1906" s="5"/>
      <c r="S1906" s="5"/>
      <c r="T1906" s="5"/>
      <c r="U1906" s="5"/>
      <c r="V1906" s="5"/>
      <c r="W1906" s="5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/>
      <c r="FL1906" s="14"/>
      <c r="FM1906" s="14"/>
      <c r="FN1906" s="14"/>
      <c r="FO1906" s="14"/>
      <c r="FP1906" s="14"/>
      <c r="FQ1906" s="14"/>
      <c r="FR1906" s="14"/>
      <c r="FS1906" s="14"/>
      <c r="FT1906" s="14"/>
      <c r="FU1906" s="14"/>
      <c r="FV1906" s="14"/>
      <c r="FW1906" s="14"/>
      <c r="FX1906" s="14"/>
      <c r="FY1906" s="14"/>
      <c r="FZ1906" s="14"/>
      <c r="GA1906" s="14"/>
      <c r="GB1906" s="14"/>
      <c r="GC1906" s="14"/>
      <c r="GD1906" s="14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</row>
    <row r="1907" spans="1:196" s="286" customFormat="1">
      <c r="A1907" s="1"/>
      <c r="B1907" s="2"/>
      <c r="C1907" s="2"/>
      <c r="D1907" s="2"/>
      <c r="E1907" s="5"/>
      <c r="F1907" s="369"/>
      <c r="G1907" s="369"/>
      <c r="I1907" s="5"/>
      <c r="J1907" s="5"/>
      <c r="K1907" s="295"/>
      <c r="L1907" s="5"/>
      <c r="M1907" s="298"/>
      <c r="N1907" s="5"/>
      <c r="O1907" s="298"/>
      <c r="P1907" s="299"/>
      <c r="Q1907" s="5"/>
      <c r="R1907" s="5"/>
      <c r="S1907" s="5"/>
      <c r="T1907" s="5"/>
      <c r="U1907" s="5"/>
      <c r="V1907" s="5"/>
      <c r="W1907" s="5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/>
      <c r="FL1907" s="14"/>
      <c r="FM1907" s="14"/>
      <c r="FN1907" s="14"/>
      <c r="FO1907" s="14"/>
      <c r="FP1907" s="14"/>
      <c r="FQ1907" s="14"/>
      <c r="FR1907" s="14"/>
      <c r="FS1907" s="14"/>
      <c r="FT1907" s="14"/>
      <c r="FU1907" s="14"/>
      <c r="FV1907" s="14"/>
      <c r="FW1907" s="14"/>
      <c r="FX1907" s="14"/>
      <c r="FY1907" s="14"/>
      <c r="FZ1907" s="14"/>
      <c r="GA1907" s="14"/>
      <c r="GB1907" s="14"/>
      <c r="GC1907" s="14"/>
      <c r="GD1907" s="14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</row>
    <row r="1908" spans="1:196" s="286" customFormat="1">
      <c r="A1908" s="1"/>
      <c r="B1908" s="2"/>
      <c r="C1908" s="2"/>
      <c r="D1908" s="2"/>
      <c r="E1908" s="5"/>
      <c r="F1908" s="369"/>
      <c r="G1908" s="369"/>
      <c r="I1908" s="5"/>
      <c r="J1908" s="5"/>
      <c r="K1908" s="295"/>
      <c r="L1908" s="5"/>
      <c r="M1908" s="298"/>
      <c r="N1908" s="5"/>
      <c r="O1908" s="298"/>
      <c r="P1908" s="299"/>
      <c r="Q1908" s="5"/>
      <c r="R1908" s="5"/>
      <c r="S1908" s="5"/>
      <c r="T1908" s="5"/>
      <c r="U1908" s="5"/>
      <c r="V1908" s="5"/>
      <c r="W1908" s="5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/>
      <c r="FL1908" s="14"/>
      <c r="FM1908" s="14"/>
      <c r="FN1908" s="14"/>
      <c r="FO1908" s="14"/>
      <c r="FP1908" s="14"/>
      <c r="FQ1908" s="14"/>
      <c r="FR1908" s="14"/>
      <c r="FS1908" s="14"/>
      <c r="FT1908" s="14"/>
      <c r="FU1908" s="14"/>
      <c r="FV1908" s="14"/>
      <c r="FW1908" s="14"/>
      <c r="FX1908" s="14"/>
      <c r="FY1908" s="14"/>
      <c r="FZ1908" s="14"/>
      <c r="GA1908" s="14"/>
      <c r="GB1908" s="14"/>
      <c r="GC1908" s="14"/>
      <c r="GD1908" s="14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</row>
    <row r="1909" spans="1:196" s="286" customFormat="1">
      <c r="A1909" s="1"/>
      <c r="B1909" s="2"/>
      <c r="C1909" s="2"/>
      <c r="D1909" s="2"/>
      <c r="E1909" s="5"/>
      <c r="F1909" s="369"/>
      <c r="G1909" s="369"/>
      <c r="I1909" s="5"/>
      <c r="J1909" s="5"/>
      <c r="K1909" s="295"/>
      <c r="L1909" s="5"/>
      <c r="M1909" s="298"/>
      <c r="N1909" s="5"/>
      <c r="O1909" s="298"/>
      <c r="P1909" s="299"/>
      <c r="Q1909" s="5"/>
      <c r="R1909" s="5"/>
      <c r="S1909" s="5"/>
      <c r="T1909" s="5"/>
      <c r="U1909" s="5"/>
      <c r="V1909" s="5"/>
      <c r="W1909" s="5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/>
      <c r="FL1909" s="14"/>
      <c r="FM1909" s="14"/>
      <c r="FN1909" s="14"/>
      <c r="FO1909" s="14"/>
      <c r="FP1909" s="14"/>
      <c r="FQ1909" s="14"/>
      <c r="FR1909" s="14"/>
      <c r="FS1909" s="14"/>
      <c r="FT1909" s="14"/>
      <c r="FU1909" s="14"/>
      <c r="FV1909" s="14"/>
      <c r="FW1909" s="14"/>
      <c r="FX1909" s="14"/>
      <c r="FY1909" s="14"/>
      <c r="FZ1909" s="14"/>
      <c r="GA1909" s="14"/>
      <c r="GB1909" s="14"/>
      <c r="GC1909" s="14"/>
      <c r="GD1909" s="14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</row>
    <row r="1910" spans="1:196" s="286" customFormat="1">
      <c r="A1910" s="1"/>
      <c r="B1910" s="2"/>
      <c r="C1910" s="2"/>
      <c r="D1910" s="2"/>
      <c r="E1910" s="5"/>
      <c r="F1910" s="369"/>
      <c r="G1910" s="369"/>
      <c r="I1910" s="5"/>
      <c r="J1910" s="5"/>
      <c r="K1910" s="295"/>
      <c r="L1910" s="5"/>
      <c r="M1910" s="298"/>
      <c r="N1910" s="5"/>
      <c r="O1910" s="298"/>
      <c r="P1910" s="299"/>
      <c r="Q1910" s="5"/>
      <c r="R1910" s="5"/>
      <c r="S1910" s="5"/>
      <c r="T1910" s="5"/>
      <c r="U1910" s="5"/>
      <c r="V1910" s="5"/>
      <c r="W1910" s="5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/>
      <c r="FL1910" s="14"/>
      <c r="FM1910" s="14"/>
      <c r="FN1910" s="14"/>
      <c r="FO1910" s="14"/>
      <c r="FP1910" s="14"/>
      <c r="FQ1910" s="14"/>
      <c r="FR1910" s="14"/>
      <c r="FS1910" s="14"/>
      <c r="FT1910" s="14"/>
      <c r="FU1910" s="14"/>
      <c r="FV1910" s="14"/>
      <c r="FW1910" s="14"/>
      <c r="FX1910" s="14"/>
      <c r="FY1910" s="14"/>
      <c r="FZ1910" s="14"/>
      <c r="GA1910" s="14"/>
      <c r="GB1910" s="14"/>
      <c r="GC1910" s="14"/>
      <c r="GD1910" s="14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</row>
    <row r="1911" spans="1:196" s="286" customFormat="1">
      <c r="A1911" s="1"/>
      <c r="B1911" s="2"/>
      <c r="C1911" s="2"/>
      <c r="D1911" s="2"/>
      <c r="E1911" s="5"/>
      <c r="F1911" s="369"/>
      <c r="G1911" s="369"/>
      <c r="I1911" s="5"/>
      <c r="J1911" s="5"/>
      <c r="K1911" s="295"/>
      <c r="L1911" s="5"/>
      <c r="M1911" s="298"/>
      <c r="N1911" s="5"/>
      <c r="O1911" s="298"/>
      <c r="P1911" s="299"/>
      <c r="Q1911" s="5"/>
      <c r="R1911" s="5"/>
      <c r="S1911" s="5"/>
      <c r="T1911" s="5"/>
      <c r="U1911" s="5"/>
      <c r="V1911" s="5"/>
      <c r="W1911" s="5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/>
      <c r="FL1911" s="14"/>
      <c r="FM1911" s="14"/>
      <c r="FN1911" s="14"/>
      <c r="FO1911" s="14"/>
      <c r="FP1911" s="14"/>
      <c r="FQ1911" s="14"/>
      <c r="FR1911" s="14"/>
      <c r="FS1911" s="14"/>
      <c r="FT1911" s="14"/>
      <c r="FU1911" s="14"/>
      <c r="FV1911" s="14"/>
      <c r="FW1911" s="14"/>
      <c r="FX1911" s="14"/>
      <c r="FY1911" s="14"/>
      <c r="FZ1911" s="14"/>
      <c r="GA1911" s="14"/>
      <c r="GB1911" s="14"/>
      <c r="GC1911" s="14"/>
      <c r="GD1911" s="14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</row>
    <row r="1912" spans="1:196" s="286" customFormat="1">
      <c r="A1912" s="1"/>
      <c r="B1912" s="2"/>
      <c r="C1912" s="2"/>
      <c r="D1912" s="2"/>
      <c r="E1912" s="5"/>
      <c r="F1912" s="369"/>
      <c r="G1912" s="369"/>
      <c r="I1912" s="5"/>
      <c r="J1912" s="5"/>
      <c r="K1912" s="295"/>
      <c r="L1912" s="5"/>
      <c r="M1912" s="298"/>
      <c r="N1912" s="5"/>
      <c r="O1912" s="298"/>
      <c r="P1912" s="299"/>
      <c r="Q1912" s="5"/>
      <c r="R1912" s="5"/>
      <c r="S1912" s="5"/>
      <c r="T1912" s="5"/>
      <c r="U1912" s="5"/>
      <c r="V1912" s="5"/>
      <c r="W1912" s="5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/>
      <c r="FL1912" s="14"/>
      <c r="FM1912" s="14"/>
      <c r="FN1912" s="14"/>
      <c r="FO1912" s="14"/>
      <c r="FP1912" s="14"/>
      <c r="FQ1912" s="14"/>
      <c r="FR1912" s="14"/>
      <c r="FS1912" s="14"/>
      <c r="FT1912" s="14"/>
      <c r="FU1912" s="14"/>
      <c r="FV1912" s="14"/>
      <c r="FW1912" s="14"/>
      <c r="FX1912" s="14"/>
      <c r="FY1912" s="14"/>
      <c r="FZ1912" s="14"/>
      <c r="GA1912" s="14"/>
      <c r="GB1912" s="14"/>
      <c r="GC1912" s="14"/>
      <c r="GD1912" s="14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</row>
    <row r="1913" spans="1:196" s="286" customFormat="1">
      <c r="A1913" s="1"/>
      <c r="B1913" s="2"/>
      <c r="C1913" s="2"/>
      <c r="D1913" s="2"/>
      <c r="E1913" s="5"/>
      <c r="F1913" s="369"/>
      <c r="G1913" s="369"/>
      <c r="I1913" s="5"/>
      <c r="J1913" s="5"/>
      <c r="K1913" s="295"/>
      <c r="L1913" s="5"/>
      <c r="M1913" s="298"/>
      <c r="N1913" s="5"/>
      <c r="O1913" s="298"/>
      <c r="P1913" s="299"/>
      <c r="Q1913" s="5"/>
      <c r="R1913" s="5"/>
      <c r="S1913" s="5"/>
      <c r="T1913" s="5"/>
      <c r="U1913" s="5"/>
      <c r="V1913" s="5"/>
      <c r="W1913" s="5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  <c r="FS1913" s="14"/>
      <c r="FT1913" s="14"/>
      <c r="FU1913" s="14"/>
      <c r="FV1913" s="14"/>
      <c r="FW1913" s="14"/>
      <c r="FX1913" s="14"/>
      <c r="FY1913" s="14"/>
      <c r="FZ1913" s="14"/>
      <c r="GA1913" s="14"/>
      <c r="GB1913" s="14"/>
      <c r="GC1913" s="14"/>
      <c r="GD1913" s="14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</row>
    <row r="1914" spans="1:196" s="286" customFormat="1">
      <c r="A1914" s="1"/>
      <c r="B1914" s="2"/>
      <c r="C1914" s="2"/>
      <c r="D1914" s="2"/>
      <c r="E1914" s="5"/>
      <c r="F1914" s="369"/>
      <c r="G1914" s="369"/>
      <c r="I1914" s="5"/>
      <c r="J1914" s="5"/>
      <c r="K1914" s="295"/>
      <c r="L1914" s="5"/>
      <c r="M1914" s="298"/>
      <c r="N1914" s="5"/>
      <c r="O1914" s="298"/>
      <c r="P1914" s="299"/>
      <c r="Q1914" s="5"/>
      <c r="R1914" s="5"/>
      <c r="S1914" s="5"/>
      <c r="T1914" s="5"/>
      <c r="U1914" s="5"/>
      <c r="V1914" s="5"/>
      <c r="W1914" s="5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/>
      <c r="FL1914" s="14"/>
      <c r="FM1914" s="14"/>
      <c r="FN1914" s="14"/>
      <c r="FO1914" s="14"/>
      <c r="FP1914" s="14"/>
      <c r="FQ1914" s="14"/>
      <c r="FR1914" s="14"/>
      <c r="FS1914" s="14"/>
      <c r="FT1914" s="14"/>
      <c r="FU1914" s="14"/>
      <c r="FV1914" s="14"/>
      <c r="FW1914" s="14"/>
      <c r="FX1914" s="14"/>
      <c r="FY1914" s="14"/>
      <c r="FZ1914" s="14"/>
      <c r="GA1914" s="14"/>
      <c r="GB1914" s="14"/>
      <c r="GC1914" s="14"/>
      <c r="GD1914" s="14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</row>
    <row r="1915" spans="1:196" s="286" customFormat="1">
      <c r="A1915" s="1"/>
      <c r="B1915" s="2"/>
      <c r="C1915" s="2"/>
      <c r="D1915" s="2"/>
      <c r="E1915" s="5"/>
      <c r="F1915" s="369"/>
      <c r="G1915" s="369"/>
      <c r="I1915" s="5"/>
      <c r="J1915" s="5"/>
      <c r="K1915" s="295"/>
      <c r="L1915" s="5"/>
      <c r="M1915" s="298"/>
      <c r="N1915" s="5"/>
      <c r="O1915" s="298"/>
      <c r="P1915" s="299"/>
      <c r="Q1915" s="5"/>
      <c r="R1915" s="5"/>
      <c r="S1915" s="5"/>
      <c r="T1915" s="5"/>
      <c r="U1915" s="5"/>
      <c r="V1915" s="5"/>
      <c r="W1915" s="5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/>
      <c r="FL1915" s="14"/>
      <c r="FM1915" s="14"/>
      <c r="FN1915" s="14"/>
      <c r="FO1915" s="14"/>
      <c r="FP1915" s="14"/>
      <c r="FQ1915" s="14"/>
      <c r="FR1915" s="14"/>
      <c r="FS1915" s="14"/>
      <c r="FT1915" s="14"/>
      <c r="FU1915" s="14"/>
      <c r="FV1915" s="14"/>
      <c r="FW1915" s="14"/>
      <c r="FX1915" s="14"/>
      <c r="FY1915" s="14"/>
      <c r="FZ1915" s="14"/>
      <c r="GA1915" s="14"/>
      <c r="GB1915" s="14"/>
      <c r="GC1915" s="14"/>
      <c r="GD1915" s="14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</row>
    <row r="1916" spans="1:196" s="286" customFormat="1">
      <c r="A1916" s="1"/>
      <c r="B1916" s="2"/>
      <c r="C1916" s="2"/>
      <c r="D1916" s="2"/>
      <c r="E1916" s="5"/>
      <c r="F1916" s="369"/>
      <c r="G1916" s="369"/>
      <c r="I1916" s="5"/>
      <c r="J1916" s="5"/>
      <c r="K1916" s="295"/>
      <c r="L1916" s="5"/>
      <c r="M1916" s="298"/>
      <c r="N1916" s="5"/>
      <c r="O1916" s="298"/>
      <c r="P1916" s="299"/>
      <c r="Q1916" s="5"/>
      <c r="R1916" s="5"/>
      <c r="S1916" s="5"/>
      <c r="T1916" s="5"/>
      <c r="U1916" s="5"/>
      <c r="V1916" s="5"/>
      <c r="W1916" s="5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/>
      <c r="FL1916" s="14"/>
      <c r="FM1916" s="14"/>
      <c r="FN1916" s="14"/>
      <c r="FO1916" s="14"/>
      <c r="FP1916" s="14"/>
      <c r="FQ1916" s="14"/>
      <c r="FR1916" s="14"/>
      <c r="FS1916" s="14"/>
      <c r="FT1916" s="14"/>
      <c r="FU1916" s="14"/>
      <c r="FV1916" s="14"/>
      <c r="FW1916" s="14"/>
      <c r="FX1916" s="14"/>
      <c r="FY1916" s="14"/>
      <c r="FZ1916" s="14"/>
      <c r="GA1916" s="14"/>
      <c r="GB1916" s="14"/>
      <c r="GC1916" s="14"/>
      <c r="GD1916" s="14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</row>
    <row r="1917" spans="1:196" s="286" customFormat="1">
      <c r="A1917" s="1"/>
      <c r="B1917" s="2"/>
      <c r="C1917" s="2"/>
      <c r="D1917" s="2"/>
      <c r="E1917" s="5"/>
      <c r="F1917" s="369"/>
      <c r="G1917" s="369"/>
      <c r="I1917" s="5"/>
      <c r="J1917" s="5"/>
      <c r="K1917" s="295"/>
      <c r="L1917" s="5"/>
      <c r="M1917" s="298"/>
      <c r="N1917" s="5"/>
      <c r="O1917" s="298"/>
      <c r="P1917" s="299"/>
      <c r="Q1917" s="5"/>
      <c r="R1917" s="5"/>
      <c r="S1917" s="5"/>
      <c r="T1917" s="5"/>
      <c r="U1917" s="5"/>
      <c r="V1917" s="5"/>
      <c r="W1917" s="5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/>
      <c r="FL1917" s="14"/>
      <c r="FM1917" s="14"/>
      <c r="FN1917" s="14"/>
      <c r="FO1917" s="14"/>
      <c r="FP1917" s="14"/>
      <c r="FQ1917" s="14"/>
      <c r="FR1917" s="14"/>
      <c r="FS1917" s="14"/>
      <c r="FT1917" s="14"/>
      <c r="FU1917" s="14"/>
      <c r="FV1917" s="14"/>
      <c r="FW1917" s="14"/>
      <c r="FX1917" s="14"/>
      <c r="FY1917" s="14"/>
      <c r="FZ1917" s="14"/>
      <c r="GA1917" s="14"/>
      <c r="GB1917" s="14"/>
      <c r="GC1917" s="14"/>
      <c r="GD1917" s="14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</row>
    <row r="1918" spans="1:196" s="286" customFormat="1">
      <c r="A1918" s="1"/>
      <c r="B1918" s="2"/>
      <c r="C1918" s="2"/>
      <c r="D1918" s="2"/>
      <c r="E1918" s="5"/>
      <c r="F1918" s="369"/>
      <c r="G1918" s="369"/>
      <c r="I1918" s="5"/>
      <c r="J1918" s="5"/>
      <c r="K1918" s="295"/>
      <c r="L1918" s="5"/>
      <c r="M1918" s="298"/>
      <c r="N1918" s="5"/>
      <c r="O1918" s="298"/>
      <c r="P1918" s="299"/>
      <c r="Q1918" s="5"/>
      <c r="R1918" s="5"/>
      <c r="S1918" s="5"/>
      <c r="T1918" s="5"/>
      <c r="U1918" s="5"/>
      <c r="V1918" s="5"/>
      <c r="W1918" s="5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/>
      <c r="FL1918" s="14"/>
      <c r="FM1918" s="14"/>
      <c r="FN1918" s="14"/>
      <c r="FO1918" s="14"/>
      <c r="FP1918" s="14"/>
      <c r="FQ1918" s="14"/>
      <c r="FR1918" s="14"/>
      <c r="FS1918" s="14"/>
      <c r="FT1918" s="14"/>
      <c r="FU1918" s="14"/>
      <c r="FV1918" s="14"/>
      <c r="FW1918" s="14"/>
      <c r="FX1918" s="14"/>
      <c r="FY1918" s="14"/>
      <c r="FZ1918" s="14"/>
      <c r="GA1918" s="14"/>
      <c r="GB1918" s="14"/>
      <c r="GC1918" s="14"/>
      <c r="GD1918" s="14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</row>
    <row r="1919" spans="1:196" s="286" customFormat="1">
      <c r="A1919" s="1"/>
      <c r="B1919" s="2"/>
      <c r="C1919" s="2"/>
      <c r="D1919" s="2"/>
      <c r="E1919" s="5"/>
      <c r="F1919" s="369"/>
      <c r="G1919" s="369"/>
      <c r="I1919" s="5"/>
      <c r="J1919" s="5"/>
      <c r="K1919" s="295"/>
      <c r="L1919" s="5"/>
      <c r="M1919" s="298"/>
      <c r="N1919" s="5"/>
      <c r="O1919" s="298"/>
      <c r="P1919" s="299"/>
      <c r="Q1919" s="5"/>
      <c r="R1919" s="5"/>
      <c r="S1919" s="5"/>
      <c r="T1919" s="5"/>
      <c r="U1919" s="5"/>
      <c r="V1919" s="5"/>
      <c r="W1919" s="5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/>
      <c r="FL1919" s="14"/>
      <c r="FM1919" s="14"/>
      <c r="FN1919" s="14"/>
      <c r="FO1919" s="14"/>
      <c r="FP1919" s="14"/>
      <c r="FQ1919" s="14"/>
      <c r="FR1919" s="14"/>
      <c r="FS1919" s="14"/>
      <c r="FT1919" s="14"/>
      <c r="FU1919" s="14"/>
      <c r="FV1919" s="14"/>
      <c r="FW1919" s="14"/>
      <c r="FX1919" s="14"/>
      <c r="FY1919" s="14"/>
      <c r="FZ1919" s="14"/>
      <c r="GA1919" s="14"/>
      <c r="GB1919" s="14"/>
      <c r="GC1919" s="14"/>
      <c r="GD1919" s="14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</row>
    <row r="1920" spans="1:196" s="286" customFormat="1">
      <c r="A1920" s="1"/>
      <c r="B1920" s="2"/>
      <c r="C1920" s="2"/>
      <c r="D1920" s="2"/>
      <c r="E1920" s="5"/>
      <c r="F1920" s="369"/>
      <c r="G1920" s="369"/>
      <c r="I1920" s="5"/>
      <c r="J1920" s="5"/>
      <c r="K1920" s="295"/>
      <c r="L1920" s="5"/>
      <c r="M1920" s="298"/>
      <c r="N1920" s="5"/>
      <c r="O1920" s="298"/>
      <c r="P1920" s="299"/>
      <c r="Q1920" s="5"/>
      <c r="R1920" s="5"/>
      <c r="S1920" s="5"/>
      <c r="T1920" s="5"/>
      <c r="U1920" s="5"/>
      <c r="V1920" s="5"/>
      <c r="W1920" s="5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/>
      <c r="FL1920" s="14"/>
      <c r="FM1920" s="14"/>
      <c r="FN1920" s="14"/>
      <c r="FO1920" s="14"/>
      <c r="FP1920" s="14"/>
      <c r="FQ1920" s="14"/>
      <c r="FR1920" s="14"/>
      <c r="FS1920" s="14"/>
      <c r="FT1920" s="14"/>
      <c r="FU1920" s="14"/>
      <c r="FV1920" s="14"/>
      <c r="FW1920" s="14"/>
      <c r="FX1920" s="14"/>
      <c r="FY1920" s="14"/>
      <c r="FZ1920" s="14"/>
      <c r="GA1920" s="14"/>
      <c r="GB1920" s="14"/>
      <c r="GC1920" s="14"/>
      <c r="GD1920" s="14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</row>
    <row r="1921" spans="1:196" s="286" customFormat="1">
      <c r="A1921" s="1"/>
      <c r="B1921" s="2"/>
      <c r="C1921" s="2"/>
      <c r="D1921" s="2"/>
      <c r="E1921" s="5"/>
      <c r="F1921" s="369"/>
      <c r="G1921" s="369"/>
      <c r="I1921" s="5"/>
      <c r="J1921" s="5"/>
      <c r="K1921" s="295"/>
      <c r="L1921" s="5"/>
      <c r="M1921" s="298"/>
      <c r="N1921" s="5"/>
      <c r="O1921" s="298"/>
      <c r="P1921" s="299"/>
      <c r="Q1921" s="5"/>
      <c r="R1921" s="5"/>
      <c r="S1921" s="5"/>
      <c r="T1921" s="5"/>
      <c r="U1921" s="5"/>
      <c r="V1921" s="5"/>
      <c r="W1921" s="5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/>
      <c r="FL1921" s="14"/>
      <c r="FM1921" s="14"/>
      <c r="FN1921" s="14"/>
      <c r="FO1921" s="14"/>
      <c r="FP1921" s="14"/>
      <c r="FQ1921" s="14"/>
      <c r="FR1921" s="14"/>
      <c r="FS1921" s="14"/>
      <c r="FT1921" s="14"/>
      <c r="FU1921" s="14"/>
      <c r="FV1921" s="14"/>
      <c r="FW1921" s="14"/>
      <c r="FX1921" s="14"/>
      <c r="FY1921" s="14"/>
      <c r="FZ1921" s="14"/>
      <c r="GA1921" s="14"/>
      <c r="GB1921" s="14"/>
      <c r="GC1921" s="14"/>
      <c r="GD1921" s="14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</row>
    <row r="1922" spans="1:196" s="286" customFormat="1">
      <c r="A1922" s="1"/>
      <c r="B1922" s="2"/>
      <c r="C1922" s="2"/>
      <c r="D1922" s="2"/>
      <c r="E1922" s="5"/>
      <c r="F1922" s="369"/>
      <c r="G1922" s="369"/>
      <c r="I1922" s="5"/>
      <c r="J1922" s="5"/>
      <c r="K1922" s="295"/>
      <c r="L1922" s="5"/>
      <c r="M1922" s="298"/>
      <c r="N1922" s="5"/>
      <c r="O1922" s="298"/>
      <c r="P1922" s="299"/>
      <c r="Q1922" s="5"/>
      <c r="R1922" s="5"/>
      <c r="S1922" s="5"/>
      <c r="T1922" s="5"/>
      <c r="U1922" s="5"/>
      <c r="V1922" s="5"/>
      <c r="W1922" s="5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/>
      <c r="FL1922" s="14"/>
      <c r="FM1922" s="14"/>
      <c r="FN1922" s="14"/>
      <c r="FO1922" s="14"/>
      <c r="FP1922" s="14"/>
      <c r="FQ1922" s="14"/>
      <c r="FR1922" s="14"/>
      <c r="FS1922" s="14"/>
      <c r="FT1922" s="14"/>
      <c r="FU1922" s="14"/>
      <c r="FV1922" s="14"/>
      <c r="FW1922" s="14"/>
      <c r="FX1922" s="14"/>
      <c r="FY1922" s="14"/>
      <c r="FZ1922" s="14"/>
      <c r="GA1922" s="14"/>
      <c r="GB1922" s="14"/>
      <c r="GC1922" s="14"/>
      <c r="GD1922" s="14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</row>
    <row r="1923" spans="1:196" s="286" customFormat="1">
      <c r="A1923" s="1"/>
      <c r="B1923" s="2"/>
      <c r="C1923" s="2"/>
      <c r="D1923" s="2"/>
      <c r="E1923" s="5"/>
      <c r="F1923" s="369"/>
      <c r="G1923" s="369"/>
      <c r="I1923" s="5"/>
      <c r="J1923" s="5"/>
      <c r="K1923" s="295"/>
      <c r="L1923" s="5"/>
      <c r="M1923" s="298"/>
      <c r="N1923" s="5"/>
      <c r="O1923" s="298"/>
      <c r="P1923" s="299"/>
      <c r="Q1923" s="5"/>
      <c r="R1923" s="5"/>
      <c r="S1923" s="5"/>
      <c r="T1923" s="5"/>
      <c r="U1923" s="5"/>
      <c r="V1923" s="5"/>
      <c r="W1923" s="5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/>
      <c r="FL1923" s="14"/>
      <c r="FM1923" s="14"/>
      <c r="FN1923" s="14"/>
      <c r="FO1923" s="14"/>
      <c r="FP1923" s="14"/>
      <c r="FQ1923" s="14"/>
      <c r="FR1923" s="14"/>
      <c r="FS1923" s="14"/>
      <c r="FT1923" s="14"/>
      <c r="FU1923" s="14"/>
      <c r="FV1923" s="14"/>
      <c r="FW1923" s="14"/>
      <c r="FX1923" s="14"/>
      <c r="FY1923" s="14"/>
      <c r="FZ1923" s="14"/>
      <c r="GA1923" s="14"/>
      <c r="GB1923" s="14"/>
      <c r="GC1923" s="14"/>
      <c r="GD1923" s="14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</row>
    <row r="1924" spans="1:196" s="286" customFormat="1">
      <c r="A1924" s="1"/>
      <c r="B1924" s="2"/>
      <c r="C1924" s="2"/>
      <c r="D1924" s="2"/>
      <c r="E1924" s="5"/>
      <c r="F1924" s="369"/>
      <c r="G1924" s="369"/>
      <c r="I1924" s="5"/>
      <c r="J1924" s="5"/>
      <c r="K1924" s="295"/>
      <c r="L1924" s="5"/>
      <c r="M1924" s="298"/>
      <c r="N1924" s="5"/>
      <c r="O1924" s="298"/>
      <c r="P1924" s="299"/>
      <c r="Q1924" s="5"/>
      <c r="R1924" s="5"/>
      <c r="S1924" s="5"/>
      <c r="T1924" s="5"/>
      <c r="U1924" s="5"/>
      <c r="V1924" s="5"/>
      <c r="W1924" s="5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/>
      <c r="FL1924" s="14"/>
      <c r="FM1924" s="14"/>
      <c r="FN1924" s="14"/>
      <c r="FO1924" s="14"/>
      <c r="FP1924" s="14"/>
      <c r="FQ1924" s="14"/>
      <c r="FR1924" s="14"/>
      <c r="FS1924" s="14"/>
      <c r="FT1924" s="14"/>
      <c r="FU1924" s="14"/>
      <c r="FV1924" s="14"/>
      <c r="FW1924" s="14"/>
      <c r="FX1924" s="14"/>
      <c r="FY1924" s="14"/>
      <c r="FZ1924" s="14"/>
      <c r="GA1924" s="14"/>
      <c r="GB1924" s="14"/>
      <c r="GC1924" s="14"/>
      <c r="GD1924" s="14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</row>
    <row r="1925" spans="1:196" s="286" customFormat="1">
      <c r="A1925" s="1"/>
      <c r="B1925" s="2"/>
      <c r="C1925" s="2"/>
      <c r="D1925" s="2"/>
      <c r="E1925" s="5"/>
      <c r="F1925" s="369"/>
      <c r="G1925" s="369"/>
      <c r="I1925" s="5"/>
      <c r="J1925" s="5"/>
      <c r="K1925" s="295"/>
      <c r="L1925" s="5"/>
      <c r="M1925" s="298"/>
      <c r="N1925" s="5"/>
      <c r="O1925" s="298"/>
      <c r="P1925" s="299"/>
      <c r="Q1925" s="5"/>
      <c r="R1925" s="5"/>
      <c r="S1925" s="5"/>
      <c r="T1925" s="5"/>
      <c r="U1925" s="5"/>
      <c r="V1925" s="5"/>
      <c r="W1925" s="5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/>
      <c r="FL1925" s="14"/>
      <c r="FM1925" s="14"/>
      <c r="FN1925" s="14"/>
      <c r="FO1925" s="14"/>
      <c r="FP1925" s="14"/>
      <c r="FQ1925" s="14"/>
      <c r="FR1925" s="14"/>
      <c r="FS1925" s="14"/>
      <c r="FT1925" s="14"/>
      <c r="FU1925" s="14"/>
      <c r="FV1925" s="14"/>
      <c r="FW1925" s="14"/>
      <c r="FX1925" s="14"/>
      <c r="FY1925" s="14"/>
      <c r="FZ1925" s="14"/>
      <c r="GA1925" s="14"/>
      <c r="GB1925" s="14"/>
      <c r="GC1925" s="14"/>
      <c r="GD1925" s="14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</row>
    <row r="1926" spans="1:196" s="286" customFormat="1">
      <c r="A1926" s="1"/>
      <c r="B1926" s="2"/>
      <c r="C1926" s="2"/>
      <c r="D1926" s="2"/>
      <c r="E1926" s="5"/>
      <c r="F1926" s="369"/>
      <c r="G1926" s="369"/>
      <c r="I1926" s="5"/>
      <c r="J1926" s="5"/>
      <c r="K1926" s="295"/>
      <c r="L1926" s="5"/>
      <c r="M1926" s="298"/>
      <c r="N1926" s="5"/>
      <c r="O1926" s="298"/>
      <c r="P1926" s="299"/>
      <c r="Q1926" s="5"/>
      <c r="R1926" s="5"/>
      <c r="S1926" s="5"/>
      <c r="T1926" s="5"/>
      <c r="U1926" s="5"/>
      <c r="V1926" s="5"/>
      <c r="W1926" s="5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/>
      <c r="FL1926" s="14"/>
      <c r="FM1926" s="14"/>
      <c r="FN1926" s="14"/>
      <c r="FO1926" s="14"/>
      <c r="FP1926" s="14"/>
      <c r="FQ1926" s="14"/>
      <c r="FR1926" s="14"/>
      <c r="FS1926" s="14"/>
      <c r="FT1926" s="14"/>
      <c r="FU1926" s="14"/>
      <c r="FV1926" s="14"/>
      <c r="FW1926" s="14"/>
      <c r="FX1926" s="14"/>
      <c r="FY1926" s="14"/>
      <c r="FZ1926" s="14"/>
      <c r="GA1926" s="14"/>
      <c r="GB1926" s="14"/>
      <c r="GC1926" s="14"/>
      <c r="GD1926" s="14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</row>
    <row r="1927" spans="1:196" s="286" customFormat="1">
      <c r="A1927" s="1"/>
      <c r="B1927" s="2"/>
      <c r="C1927" s="2"/>
      <c r="D1927" s="2"/>
      <c r="E1927" s="5"/>
      <c r="F1927" s="369"/>
      <c r="G1927" s="369"/>
      <c r="I1927" s="5"/>
      <c r="J1927" s="5"/>
      <c r="K1927" s="295"/>
      <c r="L1927" s="5"/>
      <c r="M1927" s="298"/>
      <c r="N1927" s="5"/>
      <c r="O1927" s="298"/>
      <c r="P1927" s="299"/>
      <c r="Q1927" s="5"/>
      <c r="R1927" s="5"/>
      <c r="S1927" s="5"/>
      <c r="T1927" s="5"/>
      <c r="U1927" s="5"/>
      <c r="V1927" s="5"/>
      <c r="W1927" s="5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/>
      <c r="FL1927" s="14"/>
      <c r="FM1927" s="14"/>
      <c r="FN1927" s="14"/>
      <c r="FO1927" s="14"/>
      <c r="FP1927" s="14"/>
      <c r="FQ1927" s="14"/>
      <c r="FR1927" s="14"/>
      <c r="FS1927" s="14"/>
      <c r="FT1927" s="14"/>
      <c r="FU1927" s="14"/>
      <c r="FV1927" s="14"/>
      <c r="FW1927" s="14"/>
      <c r="FX1927" s="14"/>
      <c r="FY1927" s="14"/>
      <c r="FZ1927" s="14"/>
      <c r="GA1927" s="14"/>
      <c r="GB1927" s="14"/>
      <c r="GC1927" s="14"/>
      <c r="GD1927" s="14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</row>
    <row r="1928" spans="1:196" s="286" customFormat="1">
      <c r="A1928" s="1"/>
      <c r="B1928" s="2"/>
      <c r="C1928" s="2"/>
      <c r="D1928" s="2"/>
      <c r="E1928" s="5"/>
      <c r="F1928" s="369"/>
      <c r="G1928" s="369"/>
      <c r="I1928" s="5"/>
      <c r="J1928" s="5"/>
      <c r="K1928" s="295"/>
      <c r="L1928" s="5"/>
      <c r="M1928" s="298"/>
      <c r="N1928" s="5"/>
      <c r="O1928" s="298"/>
      <c r="P1928" s="299"/>
      <c r="Q1928" s="5"/>
      <c r="R1928" s="5"/>
      <c r="S1928" s="5"/>
      <c r="T1928" s="5"/>
      <c r="U1928" s="5"/>
      <c r="V1928" s="5"/>
      <c r="W1928" s="5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/>
      <c r="FL1928" s="14"/>
      <c r="FM1928" s="14"/>
      <c r="FN1928" s="14"/>
      <c r="FO1928" s="14"/>
      <c r="FP1928" s="14"/>
      <c r="FQ1928" s="14"/>
      <c r="FR1928" s="14"/>
      <c r="FS1928" s="14"/>
      <c r="FT1928" s="14"/>
      <c r="FU1928" s="14"/>
      <c r="FV1928" s="14"/>
      <c r="FW1928" s="14"/>
      <c r="FX1928" s="14"/>
      <c r="FY1928" s="14"/>
      <c r="FZ1928" s="14"/>
      <c r="GA1928" s="14"/>
      <c r="GB1928" s="14"/>
      <c r="GC1928" s="14"/>
      <c r="GD1928" s="14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</row>
    <row r="1929" spans="1:196" s="286" customFormat="1">
      <c r="A1929" s="1"/>
      <c r="B1929" s="2"/>
      <c r="C1929" s="2"/>
      <c r="D1929" s="2"/>
      <c r="E1929" s="5"/>
      <c r="F1929" s="369"/>
      <c r="G1929" s="369"/>
      <c r="I1929" s="5"/>
      <c r="J1929" s="5"/>
      <c r="K1929" s="295"/>
      <c r="L1929" s="5"/>
      <c r="M1929" s="298"/>
      <c r="N1929" s="5"/>
      <c r="O1929" s="298"/>
      <c r="P1929" s="299"/>
      <c r="Q1929" s="5"/>
      <c r="R1929" s="5"/>
      <c r="S1929" s="5"/>
      <c r="T1929" s="5"/>
      <c r="U1929" s="5"/>
      <c r="V1929" s="5"/>
      <c r="W1929" s="5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/>
      <c r="FL1929" s="14"/>
      <c r="FM1929" s="14"/>
      <c r="FN1929" s="14"/>
      <c r="FO1929" s="14"/>
      <c r="FP1929" s="14"/>
      <c r="FQ1929" s="14"/>
      <c r="FR1929" s="14"/>
      <c r="FS1929" s="14"/>
      <c r="FT1929" s="14"/>
      <c r="FU1929" s="14"/>
      <c r="FV1929" s="14"/>
      <c r="FW1929" s="14"/>
      <c r="FX1929" s="14"/>
      <c r="FY1929" s="14"/>
      <c r="FZ1929" s="14"/>
      <c r="GA1929" s="14"/>
      <c r="GB1929" s="14"/>
      <c r="GC1929" s="14"/>
      <c r="GD1929" s="14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</row>
    <row r="1930" spans="1:196" s="286" customFormat="1">
      <c r="A1930" s="1"/>
      <c r="B1930" s="2"/>
      <c r="C1930" s="2"/>
      <c r="D1930" s="2"/>
      <c r="E1930" s="5"/>
      <c r="F1930" s="369"/>
      <c r="G1930" s="369"/>
      <c r="I1930" s="5"/>
      <c r="J1930" s="5"/>
      <c r="K1930" s="295"/>
      <c r="L1930" s="5"/>
      <c r="M1930" s="298"/>
      <c r="N1930" s="5"/>
      <c r="O1930" s="298"/>
      <c r="P1930" s="299"/>
      <c r="Q1930" s="5"/>
      <c r="R1930" s="5"/>
      <c r="S1930" s="5"/>
      <c r="T1930" s="5"/>
      <c r="U1930" s="5"/>
      <c r="V1930" s="5"/>
      <c r="W1930" s="5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/>
      <c r="FL1930" s="14"/>
      <c r="FM1930" s="14"/>
      <c r="FN1930" s="14"/>
      <c r="FO1930" s="14"/>
      <c r="FP1930" s="14"/>
      <c r="FQ1930" s="14"/>
      <c r="FR1930" s="14"/>
      <c r="FS1930" s="14"/>
      <c r="FT1930" s="14"/>
      <c r="FU1930" s="14"/>
      <c r="FV1930" s="14"/>
      <c r="FW1930" s="14"/>
      <c r="FX1930" s="14"/>
      <c r="FY1930" s="14"/>
      <c r="FZ1930" s="14"/>
      <c r="GA1930" s="14"/>
      <c r="GB1930" s="14"/>
      <c r="GC1930" s="14"/>
      <c r="GD1930" s="14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</row>
    <row r="1931" spans="1:196" s="286" customFormat="1">
      <c r="A1931" s="1"/>
      <c r="B1931" s="2"/>
      <c r="C1931" s="2"/>
      <c r="D1931" s="2"/>
      <c r="E1931" s="5"/>
      <c r="F1931" s="369"/>
      <c r="G1931" s="369"/>
      <c r="I1931" s="5"/>
      <c r="J1931" s="5"/>
      <c r="K1931" s="295"/>
      <c r="L1931" s="5"/>
      <c r="M1931" s="298"/>
      <c r="N1931" s="5"/>
      <c r="O1931" s="298"/>
      <c r="P1931" s="299"/>
      <c r="Q1931" s="5"/>
      <c r="R1931" s="5"/>
      <c r="S1931" s="5"/>
      <c r="T1931" s="5"/>
      <c r="U1931" s="5"/>
      <c r="V1931" s="5"/>
      <c r="W1931" s="5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/>
      <c r="FL1931" s="14"/>
      <c r="FM1931" s="14"/>
      <c r="FN1931" s="14"/>
      <c r="FO1931" s="14"/>
      <c r="FP1931" s="14"/>
      <c r="FQ1931" s="14"/>
      <c r="FR1931" s="14"/>
      <c r="FS1931" s="14"/>
      <c r="FT1931" s="14"/>
      <c r="FU1931" s="14"/>
      <c r="FV1931" s="14"/>
      <c r="FW1931" s="14"/>
      <c r="FX1931" s="14"/>
      <c r="FY1931" s="14"/>
      <c r="FZ1931" s="14"/>
      <c r="GA1931" s="14"/>
      <c r="GB1931" s="14"/>
      <c r="GC1931" s="14"/>
      <c r="GD1931" s="14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</row>
    <row r="1932" spans="1:196" s="286" customFormat="1">
      <c r="A1932" s="1"/>
      <c r="B1932" s="2"/>
      <c r="C1932" s="2"/>
      <c r="D1932" s="2"/>
      <c r="E1932" s="5"/>
      <c r="F1932" s="369"/>
      <c r="G1932" s="369"/>
      <c r="I1932" s="5"/>
      <c r="J1932" s="5"/>
      <c r="K1932" s="295"/>
      <c r="L1932" s="5"/>
      <c r="M1932" s="298"/>
      <c r="N1932" s="5"/>
      <c r="O1932" s="298"/>
      <c r="P1932" s="299"/>
      <c r="Q1932" s="5"/>
      <c r="R1932" s="5"/>
      <c r="S1932" s="5"/>
      <c r="T1932" s="5"/>
      <c r="U1932" s="5"/>
      <c r="V1932" s="5"/>
      <c r="W1932" s="5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/>
      <c r="FL1932" s="14"/>
      <c r="FM1932" s="14"/>
      <c r="FN1932" s="14"/>
      <c r="FO1932" s="14"/>
      <c r="FP1932" s="14"/>
      <c r="FQ1932" s="14"/>
      <c r="FR1932" s="14"/>
      <c r="FS1932" s="14"/>
      <c r="FT1932" s="14"/>
      <c r="FU1932" s="14"/>
      <c r="FV1932" s="14"/>
      <c r="FW1932" s="14"/>
      <c r="FX1932" s="14"/>
      <c r="FY1932" s="14"/>
      <c r="FZ1932" s="14"/>
      <c r="GA1932" s="14"/>
      <c r="GB1932" s="14"/>
      <c r="GC1932" s="14"/>
      <c r="GD1932" s="14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</row>
    <row r="1933" spans="1:196" s="286" customFormat="1">
      <c r="A1933" s="1"/>
      <c r="B1933" s="2"/>
      <c r="C1933" s="2"/>
      <c r="D1933" s="2"/>
      <c r="E1933" s="5"/>
      <c r="F1933" s="369"/>
      <c r="G1933" s="369"/>
      <c r="I1933" s="5"/>
      <c r="J1933" s="5"/>
      <c r="K1933" s="295"/>
      <c r="L1933" s="5"/>
      <c r="M1933" s="298"/>
      <c r="N1933" s="5"/>
      <c r="O1933" s="298"/>
      <c r="P1933" s="299"/>
      <c r="Q1933" s="5"/>
      <c r="R1933" s="5"/>
      <c r="S1933" s="5"/>
      <c r="T1933" s="5"/>
      <c r="U1933" s="5"/>
      <c r="V1933" s="5"/>
      <c r="W1933" s="5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/>
      <c r="FL1933" s="14"/>
      <c r="FM1933" s="14"/>
      <c r="FN1933" s="14"/>
      <c r="FO1933" s="14"/>
      <c r="FP1933" s="14"/>
      <c r="FQ1933" s="14"/>
      <c r="FR1933" s="14"/>
      <c r="FS1933" s="14"/>
      <c r="FT1933" s="14"/>
      <c r="FU1933" s="14"/>
      <c r="FV1933" s="14"/>
      <c r="FW1933" s="14"/>
      <c r="FX1933" s="14"/>
      <c r="FY1933" s="14"/>
      <c r="FZ1933" s="14"/>
      <c r="GA1933" s="14"/>
      <c r="GB1933" s="14"/>
      <c r="GC1933" s="14"/>
      <c r="GD1933" s="14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</row>
    <row r="1934" spans="1:196" s="286" customFormat="1">
      <c r="A1934" s="1"/>
      <c r="B1934" s="2"/>
      <c r="C1934" s="2"/>
      <c r="D1934" s="2"/>
      <c r="E1934" s="5"/>
      <c r="F1934" s="369"/>
      <c r="G1934" s="369"/>
      <c r="I1934" s="5"/>
      <c r="J1934" s="5"/>
      <c r="K1934" s="295"/>
      <c r="L1934" s="5"/>
      <c r="M1934" s="298"/>
      <c r="N1934" s="5"/>
      <c r="O1934" s="298"/>
      <c r="P1934" s="299"/>
      <c r="Q1934" s="5"/>
      <c r="R1934" s="5"/>
      <c r="S1934" s="5"/>
      <c r="T1934" s="5"/>
      <c r="U1934" s="5"/>
      <c r="V1934" s="5"/>
      <c r="W1934" s="5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/>
      <c r="FL1934" s="14"/>
      <c r="FM1934" s="14"/>
      <c r="FN1934" s="14"/>
      <c r="FO1934" s="14"/>
      <c r="FP1934" s="14"/>
      <c r="FQ1934" s="14"/>
      <c r="FR1934" s="14"/>
      <c r="FS1934" s="14"/>
      <c r="FT1934" s="14"/>
      <c r="FU1934" s="14"/>
      <c r="FV1934" s="14"/>
      <c r="FW1934" s="14"/>
      <c r="FX1934" s="14"/>
      <c r="FY1934" s="14"/>
      <c r="FZ1934" s="14"/>
      <c r="GA1934" s="14"/>
      <c r="GB1934" s="14"/>
      <c r="GC1934" s="14"/>
      <c r="GD1934" s="14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</row>
    <row r="1935" spans="1:196" s="286" customFormat="1">
      <c r="A1935" s="1"/>
      <c r="B1935" s="2"/>
      <c r="C1935" s="2"/>
      <c r="D1935" s="2"/>
      <c r="E1935" s="5"/>
      <c r="F1935" s="369"/>
      <c r="G1935" s="369"/>
      <c r="I1935" s="5"/>
      <c r="J1935" s="5"/>
      <c r="K1935" s="295"/>
      <c r="L1935" s="5"/>
      <c r="M1935" s="298"/>
      <c r="N1935" s="5"/>
      <c r="O1935" s="298"/>
      <c r="P1935" s="299"/>
      <c r="Q1935" s="5"/>
      <c r="R1935" s="5"/>
      <c r="S1935" s="5"/>
      <c r="T1935" s="5"/>
      <c r="U1935" s="5"/>
      <c r="V1935" s="5"/>
      <c r="W1935" s="5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/>
      <c r="FL1935" s="14"/>
      <c r="FM1935" s="14"/>
      <c r="FN1935" s="14"/>
      <c r="FO1935" s="14"/>
      <c r="FP1935" s="14"/>
      <c r="FQ1935" s="14"/>
      <c r="FR1935" s="14"/>
      <c r="FS1935" s="14"/>
      <c r="FT1935" s="14"/>
      <c r="FU1935" s="14"/>
      <c r="FV1935" s="14"/>
      <c r="FW1935" s="14"/>
      <c r="FX1935" s="14"/>
      <c r="FY1935" s="14"/>
      <c r="FZ1935" s="14"/>
      <c r="GA1935" s="14"/>
      <c r="GB1935" s="14"/>
      <c r="GC1935" s="14"/>
      <c r="GD1935" s="14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</row>
    <row r="1936" spans="1:196" s="286" customFormat="1">
      <c r="A1936" s="1"/>
      <c r="B1936" s="2"/>
      <c r="C1936" s="2"/>
      <c r="D1936" s="2"/>
      <c r="E1936" s="5"/>
      <c r="F1936" s="369"/>
      <c r="G1936" s="369"/>
      <c r="I1936" s="5"/>
      <c r="J1936" s="5"/>
      <c r="K1936" s="295"/>
      <c r="L1936" s="5"/>
      <c r="M1936" s="298"/>
      <c r="N1936" s="5"/>
      <c r="O1936" s="298"/>
      <c r="P1936" s="299"/>
      <c r="Q1936" s="5"/>
      <c r="R1936" s="5"/>
      <c r="S1936" s="5"/>
      <c r="T1936" s="5"/>
      <c r="U1936" s="5"/>
      <c r="V1936" s="5"/>
      <c r="W1936" s="5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/>
      <c r="FL1936" s="14"/>
      <c r="FM1936" s="14"/>
      <c r="FN1936" s="14"/>
      <c r="FO1936" s="14"/>
      <c r="FP1936" s="14"/>
      <c r="FQ1936" s="14"/>
      <c r="FR1936" s="14"/>
      <c r="FS1936" s="14"/>
      <c r="FT1936" s="14"/>
      <c r="FU1936" s="14"/>
      <c r="FV1936" s="14"/>
      <c r="FW1936" s="14"/>
      <c r="FX1936" s="14"/>
      <c r="FY1936" s="14"/>
      <c r="FZ1936" s="14"/>
      <c r="GA1936" s="14"/>
      <c r="GB1936" s="14"/>
      <c r="GC1936" s="14"/>
      <c r="GD1936" s="14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</row>
    <row r="1937" spans="1:196" s="286" customFormat="1">
      <c r="A1937" s="1"/>
      <c r="B1937" s="2"/>
      <c r="C1937" s="2"/>
      <c r="D1937" s="2"/>
      <c r="E1937" s="5"/>
      <c r="F1937" s="369"/>
      <c r="G1937" s="369"/>
      <c r="I1937" s="5"/>
      <c r="J1937" s="5"/>
      <c r="K1937" s="295"/>
      <c r="L1937" s="5"/>
      <c r="M1937" s="298"/>
      <c r="N1937" s="5"/>
      <c r="O1937" s="298"/>
      <c r="P1937" s="299"/>
      <c r="Q1937" s="5"/>
      <c r="R1937" s="5"/>
      <c r="S1937" s="5"/>
      <c r="T1937" s="5"/>
      <c r="U1937" s="5"/>
      <c r="V1937" s="5"/>
      <c r="W1937" s="5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/>
      <c r="FL1937" s="14"/>
      <c r="FM1937" s="14"/>
      <c r="FN1937" s="14"/>
      <c r="FO1937" s="14"/>
      <c r="FP1937" s="14"/>
      <c r="FQ1937" s="14"/>
      <c r="FR1937" s="14"/>
      <c r="FS1937" s="14"/>
      <c r="FT1937" s="14"/>
      <c r="FU1937" s="14"/>
      <c r="FV1937" s="14"/>
      <c r="FW1937" s="14"/>
      <c r="FX1937" s="14"/>
      <c r="FY1937" s="14"/>
      <c r="FZ1937" s="14"/>
      <c r="GA1937" s="14"/>
      <c r="GB1937" s="14"/>
      <c r="GC1937" s="14"/>
      <c r="GD1937" s="14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</row>
    <row r="1938" spans="1:196" s="286" customFormat="1">
      <c r="A1938" s="1"/>
      <c r="B1938" s="2"/>
      <c r="C1938" s="2"/>
      <c r="D1938" s="2"/>
      <c r="E1938" s="5"/>
      <c r="F1938" s="369"/>
      <c r="G1938" s="369"/>
      <c r="I1938" s="5"/>
      <c r="J1938" s="5"/>
      <c r="K1938" s="295"/>
      <c r="L1938" s="5"/>
      <c r="M1938" s="298"/>
      <c r="N1938" s="5"/>
      <c r="O1938" s="298"/>
      <c r="P1938" s="299"/>
      <c r="Q1938" s="5"/>
      <c r="R1938" s="5"/>
      <c r="S1938" s="5"/>
      <c r="T1938" s="5"/>
      <c r="U1938" s="5"/>
      <c r="V1938" s="5"/>
      <c r="W1938" s="5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4"/>
      <c r="FR1938" s="14"/>
      <c r="FS1938" s="14"/>
      <c r="FT1938" s="14"/>
      <c r="FU1938" s="14"/>
      <c r="FV1938" s="14"/>
      <c r="FW1938" s="14"/>
      <c r="FX1938" s="14"/>
      <c r="FY1938" s="14"/>
      <c r="FZ1938" s="14"/>
      <c r="GA1938" s="14"/>
      <c r="GB1938" s="14"/>
      <c r="GC1938" s="14"/>
      <c r="GD1938" s="14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</row>
    <row r="1939" spans="1:196" s="286" customFormat="1">
      <c r="A1939" s="1"/>
      <c r="B1939" s="2"/>
      <c r="C1939" s="2"/>
      <c r="D1939" s="2"/>
      <c r="E1939" s="5"/>
      <c r="F1939" s="369"/>
      <c r="G1939" s="369"/>
      <c r="I1939" s="5"/>
      <c r="J1939" s="5"/>
      <c r="K1939" s="295"/>
      <c r="L1939" s="5"/>
      <c r="M1939" s="298"/>
      <c r="N1939" s="5"/>
      <c r="O1939" s="298"/>
      <c r="P1939" s="299"/>
      <c r="Q1939" s="5"/>
      <c r="R1939" s="5"/>
      <c r="S1939" s="5"/>
      <c r="T1939" s="5"/>
      <c r="U1939" s="5"/>
      <c r="V1939" s="5"/>
      <c r="W1939" s="5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/>
      <c r="FL1939" s="14"/>
      <c r="FM1939" s="14"/>
      <c r="FN1939" s="14"/>
      <c r="FO1939" s="14"/>
      <c r="FP1939" s="14"/>
      <c r="FQ1939" s="14"/>
      <c r="FR1939" s="14"/>
      <c r="FS1939" s="14"/>
      <c r="FT1939" s="14"/>
      <c r="FU1939" s="14"/>
      <c r="FV1939" s="14"/>
      <c r="FW1939" s="14"/>
      <c r="FX1939" s="14"/>
      <c r="FY1939" s="14"/>
      <c r="FZ1939" s="14"/>
      <c r="GA1939" s="14"/>
      <c r="GB1939" s="14"/>
      <c r="GC1939" s="14"/>
      <c r="GD1939" s="14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</row>
    <row r="1940" spans="1:196" s="286" customFormat="1">
      <c r="A1940" s="1"/>
      <c r="B1940" s="2"/>
      <c r="C1940" s="2"/>
      <c r="D1940" s="2"/>
      <c r="E1940" s="5"/>
      <c r="F1940" s="369"/>
      <c r="G1940" s="369"/>
      <c r="I1940" s="5"/>
      <c r="J1940" s="5"/>
      <c r="K1940" s="295"/>
      <c r="L1940" s="5"/>
      <c r="M1940" s="298"/>
      <c r="N1940" s="5"/>
      <c r="O1940" s="298"/>
      <c r="P1940" s="299"/>
      <c r="Q1940" s="5"/>
      <c r="R1940" s="5"/>
      <c r="S1940" s="5"/>
      <c r="T1940" s="5"/>
      <c r="U1940" s="5"/>
      <c r="V1940" s="5"/>
      <c r="W1940" s="5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/>
      <c r="FL1940" s="14"/>
      <c r="FM1940" s="14"/>
      <c r="FN1940" s="14"/>
      <c r="FO1940" s="14"/>
      <c r="FP1940" s="14"/>
      <c r="FQ1940" s="14"/>
      <c r="FR1940" s="14"/>
      <c r="FS1940" s="14"/>
      <c r="FT1940" s="14"/>
      <c r="FU1940" s="14"/>
      <c r="FV1940" s="14"/>
      <c r="FW1940" s="14"/>
      <c r="FX1940" s="14"/>
      <c r="FY1940" s="14"/>
      <c r="FZ1940" s="14"/>
      <c r="GA1940" s="14"/>
      <c r="GB1940" s="14"/>
      <c r="GC1940" s="14"/>
      <c r="GD1940" s="14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</row>
    <row r="1941" spans="1:196" s="286" customFormat="1">
      <c r="A1941" s="1"/>
      <c r="B1941" s="2"/>
      <c r="C1941" s="2"/>
      <c r="D1941" s="2"/>
      <c r="E1941" s="5"/>
      <c r="F1941" s="369"/>
      <c r="G1941" s="369"/>
      <c r="I1941" s="5"/>
      <c r="J1941" s="5"/>
      <c r="K1941" s="295"/>
      <c r="L1941" s="5"/>
      <c r="M1941" s="298"/>
      <c r="N1941" s="5"/>
      <c r="O1941" s="298"/>
      <c r="P1941" s="299"/>
      <c r="Q1941" s="5"/>
      <c r="R1941" s="5"/>
      <c r="S1941" s="5"/>
      <c r="T1941" s="5"/>
      <c r="U1941" s="5"/>
      <c r="V1941" s="5"/>
      <c r="W1941" s="5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/>
      <c r="FL1941" s="14"/>
      <c r="FM1941" s="14"/>
      <c r="FN1941" s="14"/>
      <c r="FO1941" s="14"/>
      <c r="FP1941" s="14"/>
      <c r="FQ1941" s="14"/>
      <c r="FR1941" s="14"/>
      <c r="FS1941" s="14"/>
      <c r="FT1941" s="14"/>
      <c r="FU1941" s="14"/>
      <c r="FV1941" s="14"/>
      <c r="FW1941" s="14"/>
      <c r="FX1941" s="14"/>
      <c r="FY1941" s="14"/>
      <c r="FZ1941" s="14"/>
      <c r="GA1941" s="14"/>
      <c r="GB1941" s="14"/>
      <c r="GC1941" s="14"/>
      <c r="GD1941" s="14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</row>
    <row r="1942" spans="1:196" s="286" customFormat="1">
      <c r="A1942" s="1"/>
      <c r="B1942" s="2"/>
      <c r="C1942" s="2"/>
      <c r="D1942" s="2"/>
      <c r="E1942" s="5"/>
      <c r="F1942" s="369"/>
      <c r="G1942" s="369"/>
      <c r="I1942" s="5"/>
      <c r="J1942" s="5"/>
      <c r="K1942" s="295"/>
      <c r="L1942" s="5"/>
      <c r="M1942" s="298"/>
      <c r="N1942" s="5"/>
      <c r="O1942" s="298"/>
      <c r="P1942" s="299"/>
      <c r="Q1942" s="5"/>
      <c r="R1942" s="5"/>
      <c r="S1942" s="5"/>
      <c r="T1942" s="5"/>
      <c r="U1942" s="5"/>
      <c r="V1942" s="5"/>
      <c r="W1942" s="5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/>
      <c r="FL1942" s="14"/>
      <c r="FM1942" s="14"/>
      <c r="FN1942" s="14"/>
      <c r="FO1942" s="14"/>
      <c r="FP1942" s="14"/>
      <c r="FQ1942" s="14"/>
      <c r="FR1942" s="14"/>
      <c r="FS1942" s="14"/>
      <c r="FT1942" s="14"/>
      <c r="FU1942" s="14"/>
      <c r="FV1942" s="14"/>
      <c r="FW1942" s="14"/>
      <c r="FX1942" s="14"/>
      <c r="FY1942" s="14"/>
      <c r="FZ1942" s="14"/>
      <c r="GA1942" s="14"/>
      <c r="GB1942" s="14"/>
      <c r="GC1942" s="14"/>
      <c r="GD1942" s="14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</row>
    <row r="1943" spans="1:196" s="286" customFormat="1">
      <c r="A1943" s="1"/>
      <c r="B1943" s="2"/>
      <c r="C1943" s="2"/>
      <c r="D1943" s="2"/>
      <c r="E1943" s="5"/>
      <c r="F1943" s="369"/>
      <c r="G1943" s="369"/>
      <c r="I1943" s="5"/>
      <c r="J1943" s="5"/>
      <c r="K1943" s="295"/>
      <c r="L1943" s="5"/>
      <c r="M1943" s="298"/>
      <c r="N1943" s="5"/>
      <c r="O1943" s="298"/>
      <c r="P1943" s="299"/>
      <c r="Q1943" s="5"/>
      <c r="R1943" s="5"/>
      <c r="S1943" s="5"/>
      <c r="T1943" s="5"/>
      <c r="U1943" s="5"/>
      <c r="V1943" s="5"/>
      <c r="W1943" s="5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/>
      <c r="FL1943" s="14"/>
      <c r="FM1943" s="14"/>
      <c r="FN1943" s="14"/>
      <c r="FO1943" s="14"/>
      <c r="FP1943" s="14"/>
      <c r="FQ1943" s="14"/>
      <c r="FR1943" s="14"/>
      <c r="FS1943" s="14"/>
      <c r="FT1943" s="14"/>
      <c r="FU1943" s="14"/>
      <c r="FV1943" s="14"/>
      <c r="FW1943" s="14"/>
      <c r="FX1943" s="14"/>
      <c r="FY1943" s="14"/>
      <c r="FZ1943" s="14"/>
      <c r="GA1943" s="14"/>
      <c r="GB1943" s="14"/>
      <c r="GC1943" s="14"/>
      <c r="GD1943" s="14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</row>
    <row r="1944" spans="1:196" s="286" customFormat="1">
      <c r="A1944" s="1"/>
      <c r="B1944" s="2"/>
      <c r="C1944" s="2"/>
      <c r="D1944" s="2"/>
      <c r="E1944" s="5"/>
      <c r="F1944" s="369"/>
      <c r="G1944" s="369"/>
      <c r="I1944" s="5"/>
      <c r="J1944" s="5"/>
      <c r="K1944" s="295"/>
      <c r="L1944" s="5"/>
      <c r="M1944" s="298"/>
      <c r="N1944" s="5"/>
      <c r="O1944" s="298"/>
      <c r="P1944" s="299"/>
      <c r="Q1944" s="5"/>
      <c r="R1944" s="5"/>
      <c r="S1944" s="5"/>
      <c r="T1944" s="5"/>
      <c r="U1944" s="5"/>
      <c r="V1944" s="5"/>
      <c r="W1944" s="5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/>
      <c r="FL1944" s="14"/>
      <c r="FM1944" s="14"/>
      <c r="FN1944" s="14"/>
      <c r="FO1944" s="14"/>
      <c r="FP1944" s="14"/>
      <c r="FQ1944" s="14"/>
      <c r="FR1944" s="14"/>
      <c r="FS1944" s="14"/>
      <c r="FT1944" s="14"/>
      <c r="FU1944" s="14"/>
      <c r="FV1944" s="14"/>
      <c r="FW1944" s="14"/>
      <c r="FX1944" s="14"/>
      <c r="FY1944" s="14"/>
      <c r="FZ1944" s="14"/>
      <c r="GA1944" s="14"/>
      <c r="GB1944" s="14"/>
      <c r="GC1944" s="14"/>
      <c r="GD1944" s="14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</row>
    <row r="1945" spans="1:196" s="286" customFormat="1">
      <c r="A1945" s="1"/>
      <c r="B1945" s="2"/>
      <c r="C1945" s="2"/>
      <c r="D1945" s="2"/>
      <c r="E1945" s="5"/>
      <c r="F1945" s="369"/>
      <c r="G1945" s="369"/>
      <c r="I1945" s="5"/>
      <c r="J1945" s="5"/>
      <c r="K1945" s="295"/>
      <c r="L1945" s="5"/>
      <c r="M1945" s="298"/>
      <c r="N1945" s="5"/>
      <c r="O1945" s="298"/>
      <c r="P1945" s="299"/>
      <c r="Q1945" s="5"/>
      <c r="R1945" s="5"/>
      <c r="S1945" s="5"/>
      <c r="T1945" s="5"/>
      <c r="U1945" s="5"/>
      <c r="V1945" s="5"/>
      <c r="W1945" s="5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/>
      <c r="FL1945" s="14"/>
      <c r="FM1945" s="14"/>
      <c r="FN1945" s="14"/>
      <c r="FO1945" s="14"/>
      <c r="FP1945" s="14"/>
      <c r="FQ1945" s="14"/>
      <c r="FR1945" s="14"/>
      <c r="FS1945" s="14"/>
      <c r="FT1945" s="14"/>
      <c r="FU1945" s="14"/>
      <c r="FV1945" s="14"/>
      <c r="FW1945" s="14"/>
      <c r="FX1945" s="14"/>
      <c r="FY1945" s="14"/>
      <c r="FZ1945" s="14"/>
      <c r="GA1945" s="14"/>
      <c r="GB1945" s="14"/>
      <c r="GC1945" s="14"/>
      <c r="GD1945" s="14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</row>
    <row r="1946" spans="1:196" s="286" customFormat="1">
      <c r="A1946" s="1"/>
      <c r="B1946" s="2"/>
      <c r="C1946" s="2"/>
      <c r="D1946" s="2"/>
      <c r="E1946" s="5"/>
      <c r="F1946" s="369"/>
      <c r="G1946" s="369"/>
      <c r="I1946" s="5"/>
      <c r="J1946" s="5"/>
      <c r="K1946" s="295"/>
      <c r="L1946" s="5"/>
      <c r="M1946" s="298"/>
      <c r="N1946" s="5"/>
      <c r="O1946" s="298"/>
      <c r="P1946" s="299"/>
      <c r="Q1946" s="5"/>
      <c r="R1946" s="5"/>
      <c r="S1946" s="5"/>
      <c r="T1946" s="5"/>
      <c r="U1946" s="5"/>
      <c r="V1946" s="5"/>
      <c r="W1946" s="5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/>
      <c r="FL1946" s="14"/>
      <c r="FM1946" s="14"/>
      <c r="FN1946" s="14"/>
      <c r="FO1946" s="14"/>
      <c r="FP1946" s="14"/>
      <c r="FQ1946" s="14"/>
      <c r="FR1946" s="14"/>
      <c r="FS1946" s="14"/>
      <c r="FT1946" s="14"/>
      <c r="FU1946" s="14"/>
      <c r="FV1946" s="14"/>
      <c r="FW1946" s="14"/>
      <c r="FX1946" s="14"/>
      <c r="FY1946" s="14"/>
      <c r="FZ1946" s="14"/>
      <c r="GA1946" s="14"/>
      <c r="GB1946" s="14"/>
      <c r="GC1946" s="14"/>
      <c r="GD1946" s="14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</row>
    <row r="1947" spans="1:196" s="286" customFormat="1">
      <c r="A1947" s="1"/>
      <c r="B1947" s="2"/>
      <c r="C1947" s="2"/>
      <c r="D1947" s="2"/>
      <c r="E1947" s="5"/>
      <c r="F1947" s="369"/>
      <c r="G1947" s="369"/>
      <c r="I1947" s="5"/>
      <c r="J1947" s="5"/>
      <c r="K1947" s="295"/>
      <c r="L1947" s="5"/>
      <c r="M1947" s="298"/>
      <c r="N1947" s="5"/>
      <c r="O1947" s="298"/>
      <c r="P1947" s="299"/>
      <c r="Q1947" s="5"/>
      <c r="R1947" s="5"/>
      <c r="S1947" s="5"/>
      <c r="T1947" s="5"/>
      <c r="U1947" s="5"/>
      <c r="V1947" s="5"/>
      <c r="W1947" s="5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/>
      <c r="FL1947" s="14"/>
      <c r="FM1947" s="14"/>
      <c r="FN1947" s="14"/>
      <c r="FO1947" s="14"/>
      <c r="FP1947" s="14"/>
      <c r="FQ1947" s="14"/>
      <c r="FR1947" s="14"/>
      <c r="FS1947" s="14"/>
      <c r="FT1947" s="14"/>
      <c r="FU1947" s="14"/>
      <c r="FV1947" s="14"/>
      <c r="FW1947" s="14"/>
      <c r="FX1947" s="14"/>
      <c r="FY1947" s="14"/>
      <c r="FZ1947" s="14"/>
      <c r="GA1947" s="14"/>
      <c r="GB1947" s="14"/>
      <c r="GC1947" s="14"/>
      <c r="GD1947" s="14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</row>
    <row r="1948" spans="1:196" s="286" customFormat="1">
      <c r="A1948" s="1"/>
      <c r="B1948" s="2"/>
      <c r="C1948" s="2"/>
      <c r="D1948" s="2"/>
      <c r="E1948" s="5"/>
      <c r="F1948" s="369"/>
      <c r="G1948" s="369"/>
      <c r="I1948" s="5"/>
      <c r="J1948" s="5"/>
      <c r="K1948" s="295"/>
      <c r="L1948" s="5"/>
      <c r="M1948" s="298"/>
      <c r="N1948" s="5"/>
      <c r="O1948" s="298"/>
      <c r="P1948" s="299"/>
      <c r="Q1948" s="5"/>
      <c r="R1948" s="5"/>
      <c r="S1948" s="5"/>
      <c r="T1948" s="5"/>
      <c r="U1948" s="5"/>
      <c r="V1948" s="5"/>
      <c r="W1948" s="5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/>
      <c r="FL1948" s="14"/>
      <c r="FM1948" s="14"/>
      <c r="FN1948" s="14"/>
      <c r="FO1948" s="14"/>
      <c r="FP1948" s="14"/>
      <c r="FQ1948" s="14"/>
      <c r="FR1948" s="14"/>
      <c r="FS1948" s="14"/>
      <c r="FT1948" s="14"/>
      <c r="FU1948" s="14"/>
      <c r="FV1948" s="14"/>
      <c r="FW1948" s="14"/>
      <c r="FX1948" s="14"/>
      <c r="FY1948" s="14"/>
      <c r="FZ1948" s="14"/>
      <c r="GA1948" s="14"/>
      <c r="GB1948" s="14"/>
      <c r="GC1948" s="14"/>
      <c r="GD1948" s="14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</row>
    <row r="1949" spans="1:196" s="286" customFormat="1">
      <c r="A1949" s="1"/>
      <c r="B1949" s="2"/>
      <c r="C1949" s="2"/>
      <c r="D1949" s="2"/>
      <c r="E1949" s="5"/>
      <c r="F1949" s="369"/>
      <c r="G1949" s="369"/>
      <c r="I1949" s="5"/>
      <c r="J1949" s="5"/>
      <c r="K1949" s="295"/>
      <c r="L1949" s="5"/>
      <c r="M1949" s="298"/>
      <c r="N1949" s="5"/>
      <c r="O1949" s="298"/>
      <c r="P1949" s="299"/>
      <c r="Q1949" s="5"/>
      <c r="R1949" s="5"/>
      <c r="S1949" s="5"/>
      <c r="T1949" s="5"/>
      <c r="U1949" s="5"/>
      <c r="V1949" s="5"/>
      <c r="W1949" s="5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/>
      <c r="FL1949" s="14"/>
      <c r="FM1949" s="14"/>
      <c r="FN1949" s="14"/>
      <c r="FO1949" s="14"/>
      <c r="FP1949" s="14"/>
      <c r="FQ1949" s="14"/>
      <c r="FR1949" s="14"/>
      <c r="FS1949" s="14"/>
      <c r="FT1949" s="14"/>
      <c r="FU1949" s="14"/>
      <c r="FV1949" s="14"/>
      <c r="FW1949" s="14"/>
      <c r="FX1949" s="14"/>
      <c r="FY1949" s="14"/>
      <c r="FZ1949" s="14"/>
      <c r="GA1949" s="14"/>
      <c r="GB1949" s="14"/>
      <c r="GC1949" s="14"/>
      <c r="GD1949" s="14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</row>
    <row r="1950" spans="1:196" s="286" customFormat="1">
      <c r="A1950" s="1"/>
      <c r="B1950" s="2"/>
      <c r="C1950" s="2"/>
      <c r="D1950" s="2"/>
      <c r="E1950" s="5"/>
      <c r="F1950" s="369"/>
      <c r="G1950" s="369"/>
      <c r="I1950" s="5"/>
      <c r="J1950" s="5"/>
      <c r="K1950" s="295"/>
      <c r="L1950" s="5"/>
      <c r="M1950" s="298"/>
      <c r="N1950" s="5"/>
      <c r="O1950" s="298"/>
      <c r="P1950" s="299"/>
      <c r="Q1950" s="5"/>
      <c r="R1950" s="5"/>
      <c r="S1950" s="5"/>
      <c r="T1950" s="5"/>
      <c r="U1950" s="5"/>
      <c r="V1950" s="5"/>
      <c r="W1950" s="5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  <c r="FS1950" s="14"/>
      <c r="FT1950" s="14"/>
      <c r="FU1950" s="14"/>
      <c r="FV1950" s="14"/>
      <c r="FW1950" s="14"/>
      <c r="FX1950" s="14"/>
      <c r="FY1950" s="14"/>
      <c r="FZ1950" s="14"/>
      <c r="GA1950" s="14"/>
      <c r="GB1950" s="14"/>
      <c r="GC1950" s="14"/>
      <c r="GD1950" s="14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</row>
    <row r="1951" spans="1:196" s="286" customFormat="1">
      <c r="A1951" s="1"/>
      <c r="B1951" s="2"/>
      <c r="C1951" s="2"/>
      <c r="D1951" s="2"/>
      <c r="E1951" s="5"/>
      <c r="F1951" s="369"/>
      <c r="G1951" s="369"/>
      <c r="I1951" s="5"/>
      <c r="J1951" s="5"/>
      <c r="K1951" s="295"/>
      <c r="L1951" s="5"/>
      <c r="M1951" s="298"/>
      <c r="N1951" s="5"/>
      <c r="O1951" s="298"/>
      <c r="P1951" s="299"/>
      <c r="Q1951" s="5"/>
      <c r="R1951" s="5"/>
      <c r="S1951" s="5"/>
      <c r="T1951" s="5"/>
      <c r="U1951" s="5"/>
      <c r="V1951" s="5"/>
      <c r="W1951" s="5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/>
      <c r="FL1951" s="14"/>
      <c r="FM1951" s="14"/>
      <c r="FN1951" s="14"/>
      <c r="FO1951" s="14"/>
      <c r="FP1951" s="14"/>
      <c r="FQ1951" s="14"/>
      <c r="FR1951" s="14"/>
      <c r="FS1951" s="14"/>
      <c r="FT1951" s="14"/>
      <c r="FU1951" s="14"/>
      <c r="FV1951" s="14"/>
      <c r="FW1951" s="14"/>
      <c r="FX1951" s="14"/>
      <c r="FY1951" s="14"/>
      <c r="FZ1951" s="14"/>
      <c r="GA1951" s="14"/>
      <c r="GB1951" s="14"/>
      <c r="GC1951" s="14"/>
      <c r="GD1951" s="14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</row>
    <row r="1952" spans="1:196" s="286" customFormat="1">
      <c r="A1952" s="1"/>
      <c r="B1952" s="2"/>
      <c r="C1952" s="2"/>
      <c r="D1952" s="2"/>
      <c r="E1952" s="5"/>
      <c r="F1952" s="369"/>
      <c r="G1952" s="369"/>
      <c r="I1952" s="5"/>
      <c r="J1952" s="5"/>
      <c r="K1952" s="295"/>
      <c r="L1952" s="5"/>
      <c r="M1952" s="298"/>
      <c r="N1952" s="5"/>
      <c r="O1952" s="298"/>
      <c r="P1952" s="299"/>
      <c r="Q1952" s="5"/>
      <c r="R1952" s="5"/>
      <c r="S1952" s="5"/>
      <c r="T1952" s="5"/>
      <c r="U1952" s="5"/>
      <c r="V1952" s="5"/>
      <c r="W1952" s="5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/>
      <c r="FL1952" s="14"/>
      <c r="FM1952" s="14"/>
      <c r="FN1952" s="14"/>
      <c r="FO1952" s="14"/>
      <c r="FP1952" s="14"/>
      <c r="FQ1952" s="14"/>
      <c r="FR1952" s="14"/>
      <c r="FS1952" s="14"/>
      <c r="FT1952" s="14"/>
      <c r="FU1952" s="14"/>
      <c r="FV1952" s="14"/>
      <c r="FW1952" s="14"/>
      <c r="FX1952" s="14"/>
      <c r="FY1952" s="14"/>
      <c r="FZ1952" s="14"/>
      <c r="GA1952" s="14"/>
      <c r="GB1952" s="14"/>
      <c r="GC1952" s="14"/>
      <c r="GD1952" s="14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</row>
    <row r="1953" spans="1:196" s="286" customFormat="1">
      <c r="A1953" s="1"/>
      <c r="B1953" s="2"/>
      <c r="C1953" s="2"/>
      <c r="D1953" s="2"/>
      <c r="E1953" s="5"/>
      <c r="F1953" s="369"/>
      <c r="G1953" s="369"/>
      <c r="I1953" s="5"/>
      <c r="J1953" s="5"/>
      <c r="K1953" s="295"/>
      <c r="L1953" s="5"/>
      <c r="M1953" s="298"/>
      <c r="N1953" s="5"/>
      <c r="O1953" s="298"/>
      <c r="P1953" s="299"/>
      <c r="Q1953" s="5"/>
      <c r="R1953" s="5"/>
      <c r="S1953" s="5"/>
      <c r="T1953" s="5"/>
      <c r="U1953" s="5"/>
      <c r="V1953" s="5"/>
      <c r="W1953" s="5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/>
      <c r="FL1953" s="14"/>
      <c r="FM1953" s="14"/>
      <c r="FN1953" s="14"/>
      <c r="FO1953" s="14"/>
      <c r="FP1953" s="14"/>
      <c r="FQ1953" s="14"/>
      <c r="FR1953" s="14"/>
      <c r="FS1953" s="14"/>
      <c r="FT1953" s="14"/>
      <c r="FU1953" s="14"/>
      <c r="FV1953" s="14"/>
      <c r="FW1953" s="14"/>
      <c r="FX1953" s="14"/>
      <c r="FY1953" s="14"/>
      <c r="FZ1953" s="14"/>
      <c r="GA1953" s="14"/>
      <c r="GB1953" s="14"/>
      <c r="GC1953" s="14"/>
      <c r="GD1953" s="14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</row>
    <row r="1954" spans="1:196" s="286" customFormat="1">
      <c r="A1954" s="1"/>
      <c r="B1954" s="2"/>
      <c r="C1954" s="2"/>
      <c r="D1954" s="2"/>
      <c r="E1954" s="5"/>
      <c r="F1954" s="369"/>
      <c r="G1954" s="369"/>
      <c r="I1954" s="5"/>
      <c r="J1954" s="5"/>
      <c r="K1954" s="295"/>
      <c r="L1954" s="5"/>
      <c r="M1954" s="298"/>
      <c r="N1954" s="5"/>
      <c r="O1954" s="298"/>
      <c r="P1954" s="299"/>
      <c r="Q1954" s="5"/>
      <c r="R1954" s="5"/>
      <c r="S1954" s="5"/>
      <c r="T1954" s="5"/>
      <c r="U1954" s="5"/>
      <c r="V1954" s="5"/>
      <c r="W1954" s="5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/>
      <c r="FL1954" s="14"/>
      <c r="FM1954" s="14"/>
      <c r="FN1954" s="14"/>
      <c r="FO1954" s="14"/>
      <c r="FP1954" s="14"/>
      <c r="FQ1954" s="14"/>
      <c r="FR1954" s="14"/>
      <c r="FS1954" s="14"/>
      <c r="FT1954" s="14"/>
      <c r="FU1954" s="14"/>
      <c r="FV1954" s="14"/>
      <c r="FW1954" s="14"/>
      <c r="FX1954" s="14"/>
      <c r="FY1954" s="14"/>
      <c r="FZ1954" s="14"/>
      <c r="GA1954" s="14"/>
      <c r="GB1954" s="14"/>
      <c r="GC1954" s="14"/>
      <c r="GD1954" s="14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</row>
    <row r="1955" spans="1:196" s="286" customFormat="1">
      <c r="A1955" s="1"/>
      <c r="B1955" s="2"/>
      <c r="C1955" s="2"/>
      <c r="D1955" s="2"/>
      <c r="E1955" s="5"/>
      <c r="F1955" s="369"/>
      <c r="G1955" s="369"/>
      <c r="I1955" s="5"/>
      <c r="J1955" s="5"/>
      <c r="K1955" s="295"/>
      <c r="L1955" s="5"/>
      <c r="M1955" s="298"/>
      <c r="N1955" s="5"/>
      <c r="O1955" s="298"/>
      <c r="P1955" s="299"/>
      <c r="Q1955" s="5"/>
      <c r="R1955" s="5"/>
      <c r="S1955" s="5"/>
      <c r="T1955" s="5"/>
      <c r="U1955" s="5"/>
      <c r="V1955" s="5"/>
      <c r="W1955" s="5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/>
      <c r="FL1955" s="14"/>
      <c r="FM1955" s="14"/>
      <c r="FN1955" s="14"/>
      <c r="FO1955" s="14"/>
      <c r="FP1955" s="14"/>
      <c r="FQ1955" s="14"/>
      <c r="FR1955" s="14"/>
      <c r="FS1955" s="14"/>
      <c r="FT1955" s="14"/>
      <c r="FU1955" s="14"/>
      <c r="FV1955" s="14"/>
      <c r="FW1955" s="14"/>
      <c r="FX1955" s="14"/>
      <c r="FY1955" s="14"/>
      <c r="FZ1955" s="14"/>
      <c r="GA1955" s="14"/>
      <c r="GB1955" s="14"/>
      <c r="GC1955" s="14"/>
      <c r="GD1955" s="14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</row>
    <row r="1956" spans="1:196" s="286" customFormat="1">
      <c r="A1956" s="1"/>
      <c r="B1956" s="2"/>
      <c r="C1956" s="2"/>
      <c r="D1956" s="2"/>
      <c r="E1956" s="5"/>
      <c r="F1956" s="369"/>
      <c r="G1956" s="369"/>
      <c r="I1956" s="5"/>
      <c r="J1956" s="5"/>
      <c r="K1956" s="295"/>
      <c r="L1956" s="5"/>
      <c r="M1956" s="298"/>
      <c r="N1956" s="5"/>
      <c r="O1956" s="298"/>
      <c r="P1956" s="299"/>
      <c r="Q1956" s="5"/>
      <c r="R1956" s="5"/>
      <c r="S1956" s="5"/>
      <c r="T1956" s="5"/>
      <c r="U1956" s="5"/>
      <c r="V1956" s="5"/>
      <c r="W1956" s="5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/>
      <c r="FL1956" s="14"/>
      <c r="FM1956" s="14"/>
      <c r="FN1956" s="14"/>
      <c r="FO1956" s="14"/>
      <c r="FP1956" s="14"/>
      <c r="FQ1956" s="14"/>
      <c r="FR1956" s="14"/>
      <c r="FS1956" s="14"/>
      <c r="FT1956" s="14"/>
      <c r="FU1956" s="14"/>
      <c r="FV1956" s="14"/>
      <c r="FW1956" s="14"/>
      <c r="FX1956" s="14"/>
      <c r="FY1956" s="14"/>
      <c r="FZ1956" s="14"/>
      <c r="GA1956" s="14"/>
      <c r="GB1956" s="14"/>
      <c r="GC1956" s="14"/>
      <c r="GD1956" s="14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</row>
    <row r="1957" spans="1:196" s="286" customFormat="1">
      <c r="A1957" s="1"/>
      <c r="B1957" s="2"/>
      <c r="C1957" s="2"/>
      <c r="D1957" s="2"/>
      <c r="E1957" s="5"/>
      <c r="F1957" s="369"/>
      <c r="G1957" s="369"/>
      <c r="I1957" s="5"/>
      <c r="J1957" s="5"/>
      <c r="K1957" s="295"/>
      <c r="L1957" s="5"/>
      <c r="M1957" s="298"/>
      <c r="N1957" s="5"/>
      <c r="O1957" s="298"/>
      <c r="P1957" s="299"/>
      <c r="Q1957" s="5"/>
      <c r="R1957" s="5"/>
      <c r="S1957" s="5"/>
      <c r="T1957" s="5"/>
      <c r="U1957" s="5"/>
      <c r="V1957" s="5"/>
      <c r="W1957" s="5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/>
      <c r="FL1957" s="14"/>
      <c r="FM1957" s="14"/>
      <c r="FN1957" s="14"/>
      <c r="FO1957" s="14"/>
      <c r="FP1957" s="14"/>
      <c r="FQ1957" s="14"/>
      <c r="FR1957" s="14"/>
      <c r="FS1957" s="14"/>
      <c r="FT1957" s="14"/>
      <c r="FU1957" s="14"/>
      <c r="FV1957" s="14"/>
      <c r="FW1957" s="14"/>
      <c r="FX1957" s="14"/>
      <c r="FY1957" s="14"/>
      <c r="FZ1957" s="14"/>
      <c r="GA1957" s="14"/>
      <c r="GB1957" s="14"/>
      <c r="GC1957" s="14"/>
      <c r="GD1957" s="14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</row>
    <row r="1958" spans="1:196" s="286" customFormat="1">
      <c r="A1958" s="1"/>
      <c r="B1958" s="2"/>
      <c r="C1958" s="2"/>
      <c r="D1958" s="2"/>
      <c r="E1958" s="5"/>
      <c r="F1958" s="369"/>
      <c r="G1958" s="369"/>
      <c r="I1958" s="5"/>
      <c r="J1958" s="5"/>
      <c r="K1958" s="295"/>
      <c r="L1958" s="5"/>
      <c r="M1958" s="298"/>
      <c r="N1958" s="5"/>
      <c r="O1958" s="298"/>
      <c r="P1958" s="299"/>
      <c r="Q1958" s="5"/>
      <c r="R1958" s="5"/>
      <c r="S1958" s="5"/>
      <c r="T1958" s="5"/>
      <c r="U1958" s="5"/>
      <c r="V1958" s="5"/>
      <c r="W1958" s="5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/>
      <c r="FL1958" s="14"/>
      <c r="FM1958" s="14"/>
      <c r="FN1958" s="14"/>
      <c r="FO1958" s="14"/>
      <c r="FP1958" s="14"/>
      <c r="FQ1958" s="14"/>
      <c r="FR1958" s="14"/>
      <c r="FS1958" s="14"/>
      <c r="FT1958" s="14"/>
      <c r="FU1958" s="14"/>
      <c r="FV1958" s="14"/>
      <c r="FW1958" s="14"/>
      <c r="FX1958" s="14"/>
      <c r="FY1958" s="14"/>
      <c r="FZ1958" s="14"/>
      <c r="GA1958" s="14"/>
      <c r="GB1958" s="14"/>
      <c r="GC1958" s="14"/>
      <c r="GD1958" s="14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</row>
    <row r="1959" spans="1:196" s="286" customFormat="1">
      <c r="A1959" s="1"/>
      <c r="B1959" s="2"/>
      <c r="C1959" s="2"/>
      <c r="D1959" s="2"/>
      <c r="E1959" s="5"/>
      <c r="F1959" s="369"/>
      <c r="G1959" s="369"/>
      <c r="I1959" s="5"/>
      <c r="J1959" s="5"/>
      <c r="K1959" s="295"/>
      <c r="L1959" s="5"/>
      <c r="M1959" s="298"/>
      <c r="N1959" s="5"/>
      <c r="O1959" s="298"/>
      <c r="P1959" s="299"/>
      <c r="Q1959" s="5"/>
      <c r="R1959" s="5"/>
      <c r="S1959" s="5"/>
      <c r="T1959" s="5"/>
      <c r="U1959" s="5"/>
      <c r="V1959" s="5"/>
      <c r="W1959" s="5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/>
      <c r="FL1959" s="14"/>
      <c r="FM1959" s="14"/>
      <c r="FN1959" s="14"/>
      <c r="FO1959" s="14"/>
      <c r="FP1959" s="14"/>
      <c r="FQ1959" s="14"/>
      <c r="FR1959" s="14"/>
      <c r="FS1959" s="14"/>
      <c r="FT1959" s="14"/>
      <c r="FU1959" s="14"/>
      <c r="FV1959" s="14"/>
      <c r="FW1959" s="14"/>
      <c r="FX1959" s="14"/>
      <c r="FY1959" s="14"/>
      <c r="FZ1959" s="14"/>
      <c r="GA1959" s="14"/>
      <c r="GB1959" s="14"/>
      <c r="GC1959" s="14"/>
      <c r="GD1959" s="14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</row>
    <row r="1960" spans="1:196" s="286" customFormat="1">
      <c r="A1960" s="1"/>
      <c r="B1960" s="2"/>
      <c r="C1960" s="2"/>
      <c r="D1960" s="2"/>
      <c r="E1960" s="5"/>
      <c r="F1960" s="369"/>
      <c r="G1960" s="369"/>
      <c r="I1960" s="5"/>
      <c r="J1960" s="5"/>
      <c r="K1960" s="295"/>
      <c r="L1960" s="5"/>
      <c r="M1960" s="298"/>
      <c r="N1960" s="5"/>
      <c r="O1960" s="298"/>
      <c r="P1960" s="299"/>
      <c r="Q1960" s="5"/>
      <c r="R1960" s="5"/>
      <c r="S1960" s="5"/>
      <c r="T1960" s="5"/>
      <c r="U1960" s="5"/>
      <c r="V1960" s="5"/>
      <c r="W1960" s="5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/>
      <c r="FL1960" s="14"/>
      <c r="FM1960" s="14"/>
      <c r="FN1960" s="14"/>
      <c r="FO1960" s="14"/>
      <c r="FP1960" s="14"/>
      <c r="FQ1960" s="14"/>
      <c r="FR1960" s="14"/>
      <c r="FS1960" s="14"/>
      <c r="FT1960" s="14"/>
      <c r="FU1960" s="14"/>
      <c r="FV1960" s="14"/>
      <c r="FW1960" s="14"/>
      <c r="FX1960" s="14"/>
      <c r="FY1960" s="14"/>
      <c r="FZ1960" s="14"/>
      <c r="GA1960" s="14"/>
      <c r="GB1960" s="14"/>
      <c r="GC1960" s="14"/>
      <c r="GD1960" s="14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</row>
    <row r="1961" spans="1:196" s="286" customFormat="1">
      <c r="A1961" s="1"/>
      <c r="B1961" s="2"/>
      <c r="C1961" s="2"/>
      <c r="D1961" s="2"/>
      <c r="E1961" s="5"/>
      <c r="F1961" s="369"/>
      <c r="G1961" s="369"/>
      <c r="I1961" s="5"/>
      <c r="J1961" s="5"/>
      <c r="K1961" s="295"/>
      <c r="L1961" s="5"/>
      <c r="M1961" s="298"/>
      <c r="N1961" s="5"/>
      <c r="O1961" s="298"/>
      <c r="P1961" s="299"/>
      <c r="Q1961" s="5"/>
      <c r="R1961" s="5"/>
      <c r="S1961" s="5"/>
      <c r="T1961" s="5"/>
      <c r="U1961" s="5"/>
      <c r="V1961" s="5"/>
      <c r="W1961" s="5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/>
      <c r="FL1961" s="14"/>
      <c r="FM1961" s="14"/>
      <c r="FN1961" s="14"/>
      <c r="FO1961" s="14"/>
      <c r="FP1961" s="14"/>
      <c r="FQ1961" s="14"/>
      <c r="FR1961" s="14"/>
      <c r="FS1961" s="14"/>
      <c r="FT1961" s="14"/>
      <c r="FU1961" s="14"/>
      <c r="FV1961" s="14"/>
      <c r="FW1961" s="14"/>
      <c r="FX1961" s="14"/>
      <c r="FY1961" s="14"/>
      <c r="FZ1961" s="14"/>
      <c r="GA1961" s="14"/>
      <c r="GB1961" s="14"/>
      <c r="GC1961" s="14"/>
      <c r="GD1961" s="14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</row>
    <row r="1962" spans="1:196" s="286" customFormat="1">
      <c r="A1962" s="1"/>
      <c r="B1962" s="2"/>
      <c r="C1962" s="2"/>
      <c r="D1962" s="2"/>
      <c r="E1962" s="5"/>
      <c r="F1962" s="369"/>
      <c r="G1962" s="369"/>
      <c r="I1962" s="5"/>
      <c r="J1962" s="5"/>
      <c r="K1962" s="295"/>
      <c r="L1962" s="5"/>
      <c r="M1962" s="298"/>
      <c r="N1962" s="5"/>
      <c r="O1962" s="298"/>
      <c r="P1962" s="299"/>
      <c r="Q1962" s="5"/>
      <c r="R1962" s="5"/>
      <c r="S1962" s="5"/>
      <c r="T1962" s="5"/>
      <c r="U1962" s="5"/>
      <c r="V1962" s="5"/>
      <c r="W1962" s="5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/>
      <c r="FL1962" s="14"/>
      <c r="FM1962" s="14"/>
      <c r="FN1962" s="14"/>
      <c r="FO1962" s="14"/>
      <c r="FP1962" s="14"/>
      <c r="FQ1962" s="14"/>
      <c r="FR1962" s="14"/>
      <c r="FS1962" s="14"/>
      <c r="FT1962" s="14"/>
      <c r="FU1962" s="14"/>
      <c r="FV1962" s="14"/>
      <c r="FW1962" s="14"/>
      <c r="FX1962" s="14"/>
      <c r="FY1962" s="14"/>
      <c r="FZ1962" s="14"/>
      <c r="GA1962" s="14"/>
      <c r="GB1962" s="14"/>
      <c r="GC1962" s="14"/>
      <c r="GD1962" s="14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</row>
    <row r="1963" spans="1:196" s="286" customFormat="1">
      <c r="A1963" s="1"/>
      <c r="B1963" s="2"/>
      <c r="C1963" s="2"/>
      <c r="D1963" s="2"/>
      <c r="E1963" s="5"/>
      <c r="F1963" s="369"/>
      <c r="G1963" s="369"/>
      <c r="I1963" s="5"/>
      <c r="J1963" s="5"/>
      <c r="K1963" s="295"/>
      <c r="L1963" s="5"/>
      <c r="M1963" s="298"/>
      <c r="N1963" s="5"/>
      <c r="O1963" s="298"/>
      <c r="P1963" s="299"/>
      <c r="Q1963" s="5"/>
      <c r="R1963" s="5"/>
      <c r="S1963" s="5"/>
      <c r="T1963" s="5"/>
      <c r="U1963" s="5"/>
      <c r="V1963" s="5"/>
      <c r="W1963" s="5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/>
      <c r="FL1963" s="14"/>
      <c r="FM1963" s="14"/>
      <c r="FN1963" s="14"/>
      <c r="FO1963" s="14"/>
      <c r="FP1963" s="14"/>
      <c r="FQ1963" s="14"/>
      <c r="FR1963" s="14"/>
      <c r="FS1963" s="14"/>
      <c r="FT1963" s="14"/>
      <c r="FU1963" s="14"/>
      <c r="FV1963" s="14"/>
      <c r="FW1963" s="14"/>
      <c r="FX1963" s="14"/>
      <c r="FY1963" s="14"/>
      <c r="FZ1963" s="14"/>
      <c r="GA1963" s="14"/>
      <c r="GB1963" s="14"/>
      <c r="GC1963" s="14"/>
      <c r="GD1963" s="14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</row>
    <row r="1964" spans="1:196" s="286" customFormat="1">
      <c r="A1964" s="1"/>
      <c r="B1964" s="2"/>
      <c r="C1964" s="2"/>
      <c r="D1964" s="2"/>
      <c r="E1964" s="5"/>
      <c r="F1964" s="369"/>
      <c r="G1964" s="369"/>
      <c r="I1964" s="5"/>
      <c r="J1964" s="5"/>
      <c r="K1964" s="295"/>
      <c r="L1964" s="5"/>
      <c r="M1964" s="298"/>
      <c r="N1964" s="5"/>
      <c r="O1964" s="298"/>
      <c r="P1964" s="299"/>
      <c r="Q1964" s="5"/>
      <c r="R1964" s="5"/>
      <c r="S1964" s="5"/>
      <c r="T1964" s="5"/>
      <c r="U1964" s="5"/>
      <c r="V1964" s="5"/>
      <c r="W1964" s="5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/>
      <c r="FL1964" s="14"/>
      <c r="FM1964" s="14"/>
      <c r="FN1964" s="14"/>
      <c r="FO1964" s="14"/>
      <c r="FP1964" s="14"/>
      <c r="FQ1964" s="14"/>
      <c r="FR1964" s="14"/>
      <c r="FS1964" s="14"/>
      <c r="FT1964" s="14"/>
      <c r="FU1964" s="14"/>
      <c r="FV1964" s="14"/>
      <c r="FW1964" s="14"/>
      <c r="FX1964" s="14"/>
      <c r="FY1964" s="14"/>
      <c r="FZ1964" s="14"/>
      <c r="GA1964" s="14"/>
      <c r="GB1964" s="14"/>
      <c r="GC1964" s="14"/>
      <c r="GD1964" s="14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</row>
    <row r="1965" spans="1:196" s="286" customFormat="1">
      <c r="A1965" s="1"/>
      <c r="B1965" s="2"/>
      <c r="C1965" s="2"/>
      <c r="D1965" s="2"/>
      <c r="E1965" s="5"/>
      <c r="F1965" s="369"/>
      <c r="G1965" s="369"/>
      <c r="I1965" s="5"/>
      <c r="J1965" s="5"/>
      <c r="K1965" s="295"/>
      <c r="L1965" s="5"/>
      <c r="M1965" s="298"/>
      <c r="N1965" s="5"/>
      <c r="O1965" s="298"/>
      <c r="P1965" s="299"/>
      <c r="Q1965" s="5"/>
      <c r="R1965" s="5"/>
      <c r="S1965" s="5"/>
      <c r="T1965" s="5"/>
      <c r="U1965" s="5"/>
      <c r="V1965" s="5"/>
      <c r="W1965" s="5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/>
      <c r="FL1965" s="14"/>
      <c r="FM1965" s="14"/>
      <c r="FN1965" s="14"/>
      <c r="FO1965" s="14"/>
      <c r="FP1965" s="14"/>
      <c r="FQ1965" s="14"/>
      <c r="FR1965" s="14"/>
      <c r="FS1965" s="14"/>
      <c r="FT1965" s="14"/>
      <c r="FU1965" s="14"/>
      <c r="FV1965" s="14"/>
      <c r="FW1965" s="14"/>
      <c r="FX1965" s="14"/>
      <c r="FY1965" s="14"/>
      <c r="FZ1965" s="14"/>
      <c r="GA1965" s="14"/>
      <c r="GB1965" s="14"/>
      <c r="GC1965" s="14"/>
      <c r="GD1965" s="14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</row>
    <row r="1966" spans="1:196" s="286" customFormat="1">
      <c r="A1966" s="1"/>
      <c r="B1966" s="2"/>
      <c r="C1966" s="2"/>
      <c r="D1966" s="2"/>
      <c r="E1966" s="5"/>
      <c r="F1966" s="369"/>
      <c r="G1966" s="369"/>
      <c r="I1966" s="5"/>
      <c r="J1966" s="5"/>
      <c r="K1966" s="295"/>
      <c r="L1966" s="5"/>
      <c r="M1966" s="298"/>
      <c r="N1966" s="5"/>
      <c r="O1966" s="298"/>
      <c r="P1966" s="299"/>
      <c r="Q1966" s="5"/>
      <c r="R1966" s="5"/>
      <c r="S1966" s="5"/>
      <c r="T1966" s="5"/>
      <c r="U1966" s="5"/>
      <c r="V1966" s="5"/>
      <c r="W1966" s="5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/>
      <c r="FL1966" s="14"/>
      <c r="FM1966" s="14"/>
      <c r="FN1966" s="14"/>
      <c r="FO1966" s="14"/>
      <c r="FP1966" s="14"/>
      <c r="FQ1966" s="14"/>
      <c r="FR1966" s="14"/>
      <c r="FS1966" s="14"/>
      <c r="FT1966" s="14"/>
      <c r="FU1966" s="14"/>
      <c r="FV1966" s="14"/>
      <c r="FW1966" s="14"/>
      <c r="FX1966" s="14"/>
      <c r="FY1966" s="14"/>
      <c r="FZ1966" s="14"/>
      <c r="GA1966" s="14"/>
      <c r="GB1966" s="14"/>
      <c r="GC1966" s="14"/>
      <c r="GD1966" s="14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</row>
    <row r="1967" spans="1:196" s="286" customFormat="1">
      <c r="A1967" s="1"/>
      <c r="B1967" s="2"/>
      <c r="C1967" s="2"/>
      <c r="D1967" s="2"/>
      <c r="E1967" s="5"/>
      <c r="F1967" s="369"/>
      <c r="G1967" s="369"/>
      <c r="I1967" s="5"/>
      <c r="J1967" s="5"/>
      <c r="K1967" s="295"/>
      <c r="L1967" s="5"/>
      <c r="M1967" s="298"/>
      <c r="N1967" s="5"/>
      <c r="O1967" s="298"/>
      <c r="P1967" s="299"/>
      <c r="Q1967" s="5"/>
      <c r="R1967" s="5"/>
      <c r="S1967" s="5"/>
      <c r="T1967" s="5"/>
      <c r="U1967" s="5"/>
      <c r="V1967" s="5"/>
      <c r="W1967" s="5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/>
      <c r="FL1967" s="14"/>
      <c r="FM1967" s="14"/>
      <c r="FN1967" s="14"/>
      <c r="FO1967" s="14"/>
      <c r="FP1967" s="14"/>
      <c r="FQ1967" s="14"/>
      <c r="FR1967" s="14"/>
      <c r="FS1967" s="14"/>
      <c r="FT1967" s="14"/>
      <c r="FU1967" s="14"/>
      <c r="FV1967" s="14"/>
      <c r="FW1967" s="14"/>
      <c r="FX1967" s="14"/>
      <c r="FY1967" s="14"/>
      <c r="FZ1967" s="14"/>
      <c r="GA1967" s="14"/>
      <c r="GB1967" s="14"/>
      <c r="GC1967" s="14"/>
      <c r="GD1967" s="14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</row>
    <row r="1968" spans="1:196" s="286" customFormat="1">
      <c r="A1968" s="1"/>
      <c r="B1968" s="2"/>
      <c r="C1968" s="2"/>
      <c r="D1968" s="2"/>
      <c r="E1968" s="5"/>
      <c r="F1968" s="369"/>
      <c r="G1968" s="369"/>
      <c r="I1968" s="5"/>
      <c r="J1968" s="5"/>
      <c r="K1968" s="295"/>
      <c r="L1968" s="5"/>
      <c r="M1968" s="298"/>
      <c r="N1968" s="5"/>
      <c r="O1968" s="298"/>
      <c r="P1968" s="299"/>
      <c r="Q1968" s="5"/>
      <c r="R1968" s="5"/>
      <c r="S1968" s="5"/>
      <c r="T1968" s="5"/>
      <c r="U1968" s="5"/>
      <c r="V1968" s="5"/>
      <c r="W1968" s="5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/>
      <c r="FL1968" s="14"/>
      <c r="FM1968" s="14"/>
      <c r="FN1968" s="14"/>
      <c r="FO1968" s="14"/>
      <c r="FP1968" s="14"/>
      <c r="FQ1968" s="14"/>
      <c r="FR1968" s="14"/>
      <c r="FS1968" s="14"/>
      <c r="FT1968" s="14"/>
      <c r="FU1968" s="14"/>
      <c r="FV1968" s="14"/>
      <c r="FW1968" s="14"/>
      <c r="FX1968" s="14"/>
      <c r="FY1968" s="14"/>
      <c r="FZ1968" s="14"/>
      <c r="GA1968" s="14"/>
      <c r="GB1968" s="14"/>
      <c r="GC1968" s="14"/>
      <c r="GD1968" s="14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</row>
    <row r="1969" spans="1:196" s="286" customFormat="1">
      <c r="A1969" s="1"/>
      <c r="B1969" s="2"/>
      <c r="C1969" s="2"/>
      <c r="D1969" s="2"/>
      <c r="E1969" s="5"/>
      <c r="F1969" s="369"/>
      <c r="G1969" s="369"/>
      <c r="I1969" s="5"/>
      <c r="J1969" s="5"/>
      <c r="K1969" s="295"/>
      <c r="L1969" s="5"/>
      <c r="M1969" s="298"/>
      <c r="N1969" s="5"/>
      <c r="O1969" s="298"/>
      <c r="P1969" s="299"/>
      <c r="Q1969" s="5"/>
      <c r="R1969" s="5"/>
      <c r="S1969" s="5"/>
      <c r="T1969" s="5"/>
      <c r="U1969" s="5"/>
      <c r="V1969" s="5"/>
      <c r="W1969" s="5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/>
      <c r="FL1969" s="14"/>
      <c r="FM1969" s="14"/>
      <c r="FN1969" s="14"/>
      <c r="FO1969" s="14"/>
      <c r="FP1969" s="14"/>
      <c r="FQ1969" s="14"/>
      <c r="FR1969" s="14"/>
      <c r="FS1969" s="14"/>
      <c r="FT1969" s="14"/>
      <c r="FU1969" s="14"/>
      <c r="FV1969" s="14"/>
      <c r="FW1969" s="14"/>
      <c r="FX1969" s="14"/>
      <c r="FY1969" s="14"/>
      <c r="FZ1969" s="14"/>
      <c r="GA1969" s="14"/>
      <c r="GB1969" s="14"/>
      <c r="GC1969" s="14"/>
      <c r="GD1969" s="14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</row>
    <row r="1970" spans="1:196" s="286" customFormat="1">
      <c r="A1970" s="1"/>
      <c r="B1970" s="2"/>
      <c r="C1970" s="2"/>
      <c r="D1970" s="2"/>
      <c r="E1970" s="5"/>
      <c r="F1970" s="369"/>
      <c r="G1970" s="369"/>
      <c r="I1970" s="5"/>
      <c r="J1970" s="5"/>
      <c r="K1970" s="295"/>
      <c r="L1970" s="5"/>
      <c r="M1970" s="298"/>
      <c r="N1970" s="5"/>
      <c r="O1970" s="298"/>
      <c r="P1970" s="299"/>
      <c r="Q1970" s="5"/>
      <c r="R1970" s="5"/>
      <c r="S1970" s="5"/>
      <c r="T1970" s="5"/>
      <c r="U1970" s="5"/>
      <c r="V1970" s="5"/>
      <c r="W1970" s="5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/>
      <c r="FL1970" s="14"/>
      <c r="FM1970" s="14"/>
      <c r="FN1970" s="14"/>
      <c r="FO1970" s="14"/>
      <c r="FP1970" s="14"/>
      <c r="FQ1970" s="14"/>
      <c r="FR1970" s="14"/>
      <c r="FS1970" s="14"/>
      <c r="FT1970" s="14"/>
      <c r="FU1970" s="14"/>
      <c r="FV1970" s="14"/>
      <c r="FW1970" s="14"/>
      <c r="FX1970" s="14"/>
      <c r="FY1970" s="14"/>
      <c r="FZ1970" s="14"/>
      <c r="GA1970" s="14"/>
      <c r="GB1970" s="14"/>
      <c r="GC1970" s="14"/>
      <c r="GD1970" s="14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</row>
    <row r="1971" spans="1:196" s="286" customFormat="1">
      <c r="A1971" s="1"/>
      <c r="B1971" s="2"/>
      <c r="C1971" s="2"/>
      <c r="D1971" s="2"/>
      <c r="E1971" s="5"/>
      <c r="F1971" s="369"/>
      <c r="G1971" s="369"/>
      <c r="I1971" s="5"/>
      <c r="J1971" s="5"/>
      <c r="K1971" s="295"/>
      <c r="L1971" s="5"/>
      <c r="M1971" s="298"/>
      <c r="N1971" s="5"/>
      <c r="O1971" s="298"/>
      <c r="P1971" s="299"/>
      <c r="Q1971" s="5"/>
      <c r="R1971" s="5"/>
      <c r="S1971" s="5"/>
      <c r="T1971" s="5"/>
      <c r="U1971" s="5"/>
      <c r="V1971" s="5"/>
      <c r="W1971" s="5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/>
      <c r="FL1971" s="14"/>
      <c r="FM1971" s="14"/>
      <c r="FN1971" s="14"/>
      <c r="FO1971" s="14"/>
      <c r="FP1971" s="14"/>
      <c r="FQ1971" s="14"/>
      <c r="FR1971" s="14"/>
      <c r="FS1971" s="14"/>
      <c r="FT1971" s="14"/>
      <c r="FU1971" s="14"/>
      <c r="FV1971" s="14"/>
      <c r="FW1971" s="14"/>
      <c r="FX1971" s="14"/>
      <c r="FY1971" s="14"/>
      <c r="FZ1971" s="14"/>
      <c r="GA1971" s="14"/>
      <c r="GB1971" s="14"/>
      <c r="GC1971" s="14"/>
      <c r="GD1971" s="14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</row>
    <row r="1972" spans="1:196" s="286" customFormat="1">
      <c r="A1972" s="1"/>
      <c r="B1972" s="2"/>
      <c r="C1972" s="2"/>
      <c r="D1972" s="2"/>
      <c r="E1972" s="5"/>
      <c r="F1972" s="369"/>
      <c r="G1972" s="369"/>
      <c r="I1972" s="5"/>
      <c r="J1972" s="5"/>
      <c r="K1972" s="295"/>
      <c r="L1972" s="5"/>
      <c r="M1972" s="298"/>
      <c r="N1972" s="5"/>
      <c r="O1972" s="298"/>
      <c r="P1972" s="299"/>
      <c r="Q1972" s="5"/>
      <c r="R1972" s="5"/>
      <c r="S1972" s="5"/>
      <c r="T1972" s="5"/>
      <c r="U1972" s="5"/>
      <c r="V1972" s="5"/>
      <c r="W1972" s="5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/>
      <c r="FL1972" s="14"/>
      <c r="FM1972" s="14"/>
      <c r="FN1972" s="14"/>
      <c r="FO1972" s="14"/>
      <c r="FP1972" s="14"/>
      <c r="FQ1972" s="14"/>
      <c r="FR1972" s="14"/>
      <c r="FS1972" s="14"/>
      <c r="FT1972" s="14"/>
      <c r="FU1972" s="14"/>
      <c r="FV1972" s="14"/>
      <c r="FW1972" s="14"/>
      <c r="FX1972" s="14"/>
      <c r="FY1972" s="14"/>
      <c r="FZ1972" s="14"/>
      <c r="GA1972" s="14"/>
      <c r="GB1972" s="14"/>
      <c r="GC1972" s="14"/>
      <c r="GD1972" s="14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</row>
    <row r="1973" spans="1:196" s="286" customFormat="1">
      <c r="A1973" s="1"/>
      <c r="B1973" s="2"/>
      <c r="C1973" s="2"/>
      <c r="D1973" s="2"/>
      <c r="E1973" s="5"/>
      <c r="F1973" s="369"/>
      <c r="G1973" s="369"/>
      <c r="I1973" s="5"/>
      <c r="J1973" s="5"/>
      <c r="K1973" s="295"/>
      <c r="L1973" s="5"/>
      <c r="M1973" s="298"/>
      <c r="N1973" s="5"/>
      <c r="O1973" s="298"/>
      <c r="P1973" s="299"/>
      <c r="Q1973" s="5"/>
      <c r="R1973" s="5"/>
      <c r="S1973" s="5"/>
      <c r="T1973" s="5"/>
      <c r="U1973" s="5"/>
      <c r="V1973" s="5"/>
      <c r="W1973" s="5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/>
      <c r="FL1973" s="14"/>
      <c r="FM1973" s="14"/>
      <c r="FN1973" s="14"/>
      <c r="FO1973" s="14"/>
      <c r="FP1973" s="14"/>
      <c r="FQ1973" s="14"/>
      <c r="FR1973" s="14"/>
      <c r="FS1973" s="14"/>
      <c r="FT1973" s="14"/>
      <c r="FU1973" s="14"/>
      <c r="FV1973" s="14"/>
      <c r="FW1973" s="14"/>
      <c r="FX1973" s="14"/>
      <c r="FY1973" s="14"/>
      <c r="FZ1973" s="14"/>
      <c r="GA1973" s="14"/>
      <c r="GB1973" s="14"/>
      <c r="GC1973" s="14"/>
      <c r="GD1973" s="14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</row>
    <row r="1974" spans="1:196" s="286" customFormat="1">
      <c r="A1974" s="1"/>
      <c r="B1974" s="2"/>
      <c r="C1974" s="2"/>
      <c r="D1974" s="2"/>
      <c r="E1974" s="5"/>
      <c r="F1974" s="369"/>
      <c r="G1974" s="369"/>
      <c r="I1974" s="5"/>
      <c r="J1974" s="5"/>
      <c r="K1974" s="295"/>
      <c r="L1974" s="5"/>
      <c r="M1974" s="298"/>
      <c r="N1974" s="5"/>
      <c r="O1974" s="298"/>
      <c r="P1974" s="299"/>
      <c r="Q1974" s="5"/>
      <c r="R1974" s="5"/>
      <c r="S1974" s="5"/>
      <c r="T1974" s="5"/>
      <c r="U1974" s="5"/>
      <c r="V1974" s="5"/>
      <c r="W1974" s="5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/>
      <c r="FL1974" s="14"/>
      <c r="FM1974" s="14"/>
      <c r="FN1974" s="14"/>
      <c r="FO1974" s="14"/>
      <c r="FP1974" s="14"/>
      <c r="FQ1974" s="14"/>
      <c r="FR1974" s="14"/>
      <c r="FS1974" s="14"/>
      <c r="FT1974" s="14"/>
      <c r="FU1974" s="14"/>
      <c r="FV1974" s="14"/>
      <c r="FW1974" s="14"/>
      <c r="FX1974" s="14"/>
      <c r="FY1974" s="14"/>
      <c r="FZ1974" s="14"/>
      <c r="GA1974" s="14"/>
      <c r="GB1974" s="14"/>
      <c r="GC1974" s="14"/>
      <c r="GD1974" s="14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</row>
    <row r="1975" spans="1:196" s="286" customFormat="1">
      <c r="A1975" s="1"/>
      <c r="B1975" s="2"/>
      <c r="C1975" s="2"/>
      <c r="D1975" s="2"/>
      <c r="E1975" s="5"/>
      <c r="F1975" s="369"/>
      <c r="G1975" s="369"/>
      <c r="I1975" s="5"/>
      <c r="J1975" s="5"/>
      <c r="K1975" s="295"/>
      <c r="L1975" s="5"/>
      <c r="M1975" s="298"/>
      <c r="N1975" s="5"/>
      <c r="O1975" s="298"/>
      <c r="P1975" s="299"/>
      <c r="Q1975" s="5"/>
      <c r="R1975" s="5"/>
      <c r="S1975" s="5"/>
      <c r="T1975" s="5"/>
      <c r="U1975" s="5"/>
      <c r="V1975" s="5"/>
      <c r="W1975" s="5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/>
      <c r="FL1975" s="14"/>
      <c r="FM1975" s="14"/>
      <c r="FN1975" s="14"/>
      <c r="FO1975" s="14"/>
      <c r="FP1975" s="14"/>
      <c r="FQ1975" s="14"/>
      <c r="FR1975" s="14"/>
      <c r="FS1975" s="14"/>
      <c r="FT1975" s="14"/>
      <c r="FU1975" s="14"/>
      <c r="FV1975" s="14"/>
      <c r="FW1975" s="14"/>
      <c r="FX1975" s="14"/>
      <c r="FY1975" s="14"/>
      <c r="FZ1975" s="14"/>
      <c r="GA1975" s="14"/>
      <c r="GB1975" s="14"/>
      <c r="GC1975" s="14"/>
      <c r="GD1975" s="14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</row>
    <row r="1976" spans="1:196" s="286" customFormat="1">
      <c r="A1976" s="1"/>
      <c r="B1976" s="2"/>
      <c r="C1976" s="2"/>
      <c r="D1976" s="2"/>
      <c r="E1976" s="5"/>
      <c r="F1976" s="369"/>
      <c r="G1976" s="369"/>
      <c r="I1976" s="5"/>
      <c r="J1976" s="5"/>
      <c r="K1976" s="295"/>
      <c r="L1976" s="5"/>
      <c r="M1976" s="298"/>
      <c r="N1976" s="5"/>
      <c r="O1976" s="298"/>
      <c r="P1976" s="299"/>
      <c r="Q1976" s="5"/>
      <c r="R1976" s="5"/>
      <c r="S1976" s="5"/>
      <c r="T1976" s="5"/>
      <c r="U1976" s="5"/>
      <c r="V1976" s="5"/>
      <c r="W1976" s="5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/>
      <c r="FL1976" s="14"/>
      <c r="FM1976" s="14"/>
      <c r="FN1976" s="14"/>
      <c r="FO1976" s="14"/>
      <c r="FP1976" s="14"/>
      <c r="FQ1976" s="14"/>
      <c r="FR1976" s="14"/>
      <c r="FS1976" s="14"/>
      <c r="FT1976" s="14"/>
      <c r="FU1976" s="14"/>
      <c r="FV1976" s="14"/>
      <c r="FW1976" s="14"/>
      <c r="FX1976" s="14"/>
      <c r="FY1976" s="14"/>
      <c r="FZ1976" s="14"/>
      <c r="GA1976" s="14"/>
      <c r="GB1976" s="14"/>
      <c r="GC1976" s="14"/>
      <c r="GD1976" s="14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</row>
    <row r="1977" spans="1:196" s="286" customFormat="1">
      <c r="A1977" s="1"/>
      <c r="B1977" s="2"/>
      <c r="C1977" s="2"/>
      <c r="D1977" s="2"/>
      <c r="E1977" s="5"/>
      <c r="F1977" s="369"/>
      <c r="G1977" s="369"/>
      <c r="I1977" s="5"/>
      <c r="J1977" s="5"/>
      <c r="K1977" s="295"/>
      <c r="L1977" s="5"/>
      <c r="M1977" s="298"/>
      <c r="N1977" s="5"/>
      <c r="O1977" s="298"/>
      <c r="P1977" s="299"/>
      <c r="Q1977" s="5"/>
      <c r="R1977" s="5"/>
      <c r="S1977" s="5"/>
      <c r="T1977" s="5"/>
      <c r="U1977" s="5"/>
      <c r="V1977" s="5"/>
      <c r="W1977" s="5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/>
      <c r="FL1977" s="14"/>
      <c r="FM1977" s="14"/>
      <c r="FN1977" s="14"/>
      <c r="FO1977" s="14"/>
      <c r="FP1977" s="14"/>
      <c r="FQ1977" s="14"/>
      <c r="FR1977" s="14"/>
      <c r="FS1977" s="14"/>
      <c r="FT1977" s="14"/>
      <c r="FU1977" s="14"/>
      <c r="FV1977" s="14"/>
      <c r="FW1977" s="14"/>
      <c r="FX1977" s="14"/>
      <c r="FY1977" s="14"/>
      <c r="FZ1977" s="14"/>
      <c r="GA1977" s="14"/>
      <c r="GB1977" s="14"/>
      <c r="GC1977" s="14"/>
      <c r="GD1977" s="14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</row>
    <row r="1978" spans="1:196" s="286" customFormat="1">
      <c r="A1978" s="1"/>
      <c r="B1978" s="2"/>
      <c r="C1978" s="2"/>
      <c r="D1978" s="2"/>
      <c r="E1978" s="5"/>
      <c r="F1978" s="369"/>
      <c r="G1978" s="369"/>
      <c r="I1978" s="5"/>
      <c r="J1978" s="5"/>
      <c r="K1978" s="295"/>
      <c r="L1978" s="5"/>
      <c r="M1978" s="298"/>
      <c r="N1978" s="5"/>
      <c r="O1978" s="298"/>
      <c r="P1978" s="299"/>
      <c r="Q1978" s="5"/>
      <c r="R1978" s="5"/>
      <c r="S1978" s="5"/>
      <c r="T1978" s="5"/>
      <c r="U1978" s="5"/>
      <c r="V1978" s="5"/>
      <c r="W1978" s="5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/>
      <c r="FL1978" s="14"/>
      <c r="FM1978" s="14"/>
      <c r="FN1978" s="14"/>
      <c r="FO1978" s="14"/>
      <c r="FP1978" s="14"/>
      <c r="FQ1978" s="14"/>
      <c r="FR1978" s="14"/>
      <c r="FS1978" s="14"/>
      <c r="FT1978" s="14"/>
      <c r="FU1978" s="14"/>
      <c r="FV1978" s="14"/>
      <c r="FW1978" s="14"/>
      <c r="FX1978" s="14"/>
      <c r="FY1978" s="14"/>
      <c r="FZ1978" s="14"/>
      <c r="GA1978" s="14"/>
      <c r="GB1978" s="14"/>
      <c r="GC1978" s="14"/>
      <c r="GD1978" s="14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</row>
    <row r="1979" spans="1:196" s="286" customFormat="1">
      <c r="A1979" s="1"/>
      <c r="B1979" s="2"/>
      <c r="C1979" s="2"/>
      <c r="D1979" s="2"/>
      <c r="E1979" s="5"/>
      <c r="F1979" s="369"/>
      <c r="G1979" s="369"/>
      <c r="I1979" s="5"/>
      <c r="J1979" s="5"/>
      <c r="K1979" s="295"/>
      <c r="L1979" s="5"/>
      <c r="M1979" s="298"/>
      <c r="N1979" s="5"/>
      <c r="O1979" s="298"/>
      <c r="P1979" s="299"/>
      <c r="Q1979" s="5"/>
      <c r="R1979" s="5"/>
      <c r="S1979" s="5"/>
      <c r="T1979" s="5"/>
      <c r="U1979" s="5"/>
      <c r="V1979" s="5"/>
      <c r="W1979" s="5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/>
      <c r="FL1979" s="14"/>
      <c r="FM1979" s="14"/>
      <c r="FN1979" s="14"/>
      <c r="FO1979" s="14"/>
      <c r="FP1979" s="14"/>
      <c r="FQ1979" s="14"/>
      <c r="FR1979" s="14"/>
      <c r="FS1979" s="14"/>
      <c r="FT1979" s="14"/>
      <c r="FU1979" s="14"/>
      <c r="FV1979" s="14"/>
      <c r="FW1979" s="14"/>
      <c r="FX1979" s="14"/>
      <c r="FY1979" s="14"/>
      <c r="FZ1979" s="14"/>
      <c r="GA1979" s="14"/>
      <c r="GB1979" s="14"/>
      <c r="GC1979" s="14"/>
      <c r="GD1979" s="14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</row>
    <row r="1980" spans="1:196" s="286" customFormat="1">
      <c r="A1980" s="1"/>
      <c r="B1980" s="2"/>
      <c r="C1980" s="2"/>
      <c r="D1980" s="2"/>
      <c r="E1980" s="5"/>
      <c r="F1980" s="369"/>
      <c r="G1980" s="369"/>
      <c r="I1980" s="5"/>
      <c r="J1980" s="5"/>
      <c r="K1980" s="295"/>
      <c r="L1980" s="5"/>
      <c r="M1980" s="298"/>
      <c r="N1980" s="5"/>
      <c r="O1980" s="298"/>
      <c r="P1980" s="299"/>
      <c r="Q1980" s="5"/>
      <c r="R1980" s="5"/>
      <c r="S1980" s="5"/>
      <c r="T1980" s="5"/>
      <c r="U1980" s="5"/>
      <c r="V1980" s="5"/>
      <c r="W1980" s="5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/>
      <c r="FL1980" s="14"/>
      <c r="FM1980" s="14"/>
      <c r="FN1980" s="14"/>
      <c r="FO1980" s="14"/>
      <c r="FP1980" s="14"/>
      <c r="FQ1980" s="14"/>
      <c r="FR1980" s="14"/>
      <c r="FS1980" s="14"/>
      <c r="FT1980" s="14"/>
      <c r="FU1980" s="14"/>
      <c r="FV1980" s="14"/>
      <c r="FW1980" s="14"/>
      <c r="FX1980" s="14"/>
      <c r="FY1980" s="14"/>
      <c r="FZ1980" s="14"/>
      <c r="GA1980" s="14"/>
      <c r="GB1980" s="14"/>
      <c r="GC1980" s="14"/>
      <c r="GD1980" s="14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</row>
    <row r="1981" spans="1:196" s="286" customFormat="1">
      <c r="A1981" s="1"/>
      <c r="B1981" s="2"/>
      <c r="C1981" s="2"/>
      <c r="D1981" s="2"/>
      <c r="E1981" s="5"/>
      <c r="F1981" s="369"/>
      <c r="G1981" s="369"/>
      <c r="I1981" s="5"/>
      <c r="J1981" s="5"/>
      <c r="K1981" s="295"/>
      <c r="L1981" s="5"/>
      <c r="M1981" s="298"/>
      <c r="N1981" s="5"/>
      <c r="O1981" s="298"/>
      <c r="P1981" s="299"/>
      <c r="Q1981" s="5"/>
      <c r="R1981" s="5"/>
      <c r="S1981" s="5"/>
      <c r="T1981" s="5"/>
      <c r="U1981" s="5"/>
      <c r="V1981" s="5"/>
      <c r="W1981" s="5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/>
      <c r="FL1981" s="14"/>
      <c r="FM1981" s="14"/>
      <c r="FN1981" s="14"/>
      <c r="FO1981" s="14"/>
      <c r="FP1981" s="14"/>
      <c r="FQ1981" s="14"/>
      <c r="FR1981" s="14"/>
      <c r="FS1981" s="14"/>
      <c r="FT1981" s="14"/>
      <c r="FU1981" s="14"/>
      <c r="FV1981" s="14"/>
      <c r="FW1981" s="14"/>
      <c r="FX1981" s="14"/>
      <c r="FY1981" s="14"/>
      <c r="FZ1981" s="14"/>
      <c r="GA1981" s="14"/>
      <c r="GB1981" s="14"/>
      <c r="GC1981" s="14"/>
      <c r="GD1981" s="14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</row>
    <row r="1982" spans="1:196" s="286" customFormat="1">
      <c r="A1982" s="1"/>
      <c r="B1982" s="2"/>
      <c r="C1982" s="2"/>
      <c r="D1982" s="2"/>
      <c r="E1982" s="5"/>
      <c r="F1982" s="369"/>
      <c r="G1982" s="369"/>
      <c r="I1982" s="5"/>
      <c r="J1982" s="5"/>
      <c r="K1982" s="295"/>
      <c r="L1982" s="5"/>
      <c r="M1982" s="298"/>
      <c r="N1982" s="5"/>
      <c r="O1982" s="298"/>
      <c r="P1982" s="299"/>
      <c r="Q1982" s="5"/>
      <c r="R1982" s="5"/>
      <c r="S1982" s="5"/>
      <c r="T1982" s="5"/>
      <c r="U1982" s="5"/>
      <c r="V1982" s="5"/>
      <c r="W1982" s="5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/>
      <c r="FL1982" s="14"/>
      <c r="FM1982" s="14"/>
      <c r="FN1982" s="14"/>
      <c r="FO1982" s="14"/>
      <c r="FP1982" s="14"/>
      <c r="FQ1982" s="14"/>
      <c r="FR1982" s="14"/>
      <c r="FS1982" s="14"/>
      <c r="FT1982" s="14"/>
      <c r="FU1982" s="14"/>
      <c r="FV1982" s="14"/>
      <c r="FW1982" s="14"/>
      <c r="FX1982" s="14"/>
      <c r="FY1982" s="14"/>
      <c r="FZ1982" s="14"/>
      <c r="GA1982" s="14"/>
      <c r="GB1982" s="14"/>
      <c r="GC1982" s="14"/>
      <c r="GD1982" s="14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</row>
    <row r="1983" spans="1:196" s="286" customFormat="1">
      <c r="A1983" s="1"/>
      <c r="B1983" s="2"/>
      <c r="C1983" s="2"/>
      <c r="D1983" s="2"/>
      <c r="E1983" s="5"/>
      <c r="F1983" s="369"/>
      <c r="G1983" s="369"/>
      <c r="I1983" s="5"/>
      <c r="J1983" s="5"/>
      <c r="K1983" s="295"/>
      <c r="L1983" s="5"/>
      <c r="M1983" s="298"/>
      <c r="N1983" s="5"/>
      <c r="O1983" s="298"/>
      <c r="P1983" s="299"/>
      <c r="Q1983" s="5"/>
      <c r="R1983" s="5"/>
      <c r="S1983" s="5"/>
      <c r="T1983" s="5"/>
      <c r="U1983" s="5"/>
      <c r="V1983" s="5"/>
      <c r="W1983" s="5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/>
      <c r="FL1983" s="14"/>
      <c r="FM1983" s="14"/>
      <c r="FN1983" s="14"/>
      <c r="FO1983" s="14"/>
      <c r="FP1983" s="14"/>
      <c r="FQ1983" s="14"/>
      <c r="FR1983" s="14"/>
      <c r="FS1983" s="14"/>
      <c r="FT1983" s="14"/>
      <c r="FU1983" s="14"/>
      <c r="FV1983" s="14"/>
      <c r="FW1983" s="14"/>
      <c r="FX1983" s="14"/>
      <c r="FY1983" s="14"/>
      <c r="FZ1983" s="14"/>
      <c r="GA1983" s="14"/>
      <c r="GB1983" s="14"/>
      <c r="GC1983" s="14"/>
      <c r="GD1983" s="14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</row>
    <row r="1984" spans="1:196" s="286" customFormat="1">
      <c r="A1984" s="1"/>
      <c r="B1984" s="2"/>
      <c r="C1984" s="2"/>
      <c r="D1984" s="2"/>
      <c r="E1984" s="5"/>
      <c r="F1984" s="369"/>
      <c r="G1984" s="369"/>
      <c r="I1984" s="5"/>
      <c r="J1984" s="5"/>
      <c r="K1984" s="295"/>
      <c r="L1984" s="5"/>
      <c r="M1984" s="298"/>
      <c r="N1984" s="5"/>
      <c r="O1984" s="298"/>
      <c r="P1984" s="299"/>
      <c r="Q1984" s="5"/>
      <c r="R1984" s="5"/>
      <c r="S1984" s="5"/>
      <c r="T1984" s="5"/>
      <c r="U1984" s="5"/>
      <c r="V1984" s="5"/>
      <c r="W1984" s="5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/>
      <c r="FL1984" s="14"/>
      <c r="FM1984" s="14"/>
      <c r="FN1984" s="14"/>
      <c r="FO1984" s="14"/>
      <c r="FP1984" s="14"/>
      <c r="FQ1984" s="14"/>
      <c r="FR1984" s="14"/>
      <c r="FS1984" s="14"/>
      <c r="FT1984" s="14"/>
      <c r="FU1984" s="14"/>
      <c r="FV1984" s="14"/>
      <c r="FW1984" s="14"/>
      <c r="FX1984" s="14"/>
      <c r="FY1984" s="14"/>
      <c r="FZ1984" s="14"/>
      <c r="GA1984" s="14"/>
      <c r="GB1984" s="14"/>
      <c r="GC1984" s="14"/>
      <c r="GD1984" s="14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</row>
    <row r="1985" spans="1:196" s="286" customFormat="1">
      <c r="A1985" s="1"/>
      <c r="B1985" s="2"/>
      <c r="C1985" s="2"/>
      <c r="D1985" s="2"/>
      <c r="E1985" s="5"/>
      <c r="F1985" s="369"/>
      <c r="G1985" s="369"/>
      <c r="I1985" s="5"/>
      <c r="J1985" s="5"/>
      <c r="K1985" s="295"/>
      <c r="L1985" s="5"/>
      <c r="M1985" s="298"/>
      <c r="N1985" s="5"/>
      <c r="O1985" s="298"/>
      <c r="P1985" s="299"/>
      <c r="Q1985" s="5"/>
      <c r="R1985" s="5"/>
      <c r="S1985" s="5"/>
      <c r="T1985" s="5"/>
      <c r="U1985" s="5"/>
      <c r="V1985" s="5"/>
      <c r="W1985" s="5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/>
      <c r="FL1985" s="14"/>
      <c r="FM1985" s="14"/>
      <c r="FN1985" s="14"/>
      <c r="FO1985" s="14"/>
      <c r="FP1985" s="14"/>
      <c r="FQ1985" s="14"/>
      <c r="FR1985" s="14"/>
      <c r="FS1985" s="14"/>
      <c r="FT1985" s="14"/>
      <c r="FU1985" s="14"/>
      <c r="FV1985" s="14"/>
      <c r="FW1985" s="14"/>
      <c r="FX1985" s="14"/>
      <c r="FY1985" s="14"/>
      <c r="FZ1985" s="14"/>
      <c r="GA1985" s="14"/>
      <c r="GB1985" s="14"/>
      <c r="GC1985" s="14"/>
      <c r="GD1985" s="14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</row>
    <row r="1986" spans="1:196" s="286" customFormat="1">
      <c r="A1986" s="1"/>
      <c r="B1986" s="2"/>
      <c r="C1986" s="2"/>
      <c r="D1986" s="2"/>
      <c r="E1986" s="5"/>
      <c r="F1986" s="369"/>
      <c r="G1986" s="369"/>
      <c r="I1986" s="5"/>
      <c r="J1986" s="5"/>
      <c r="K1986" s="295"/>
      <c r="L1986" s="5"/>
      <c r="M1986" s="298"/>
      <c r="N1986" s="5"/>
      <c r="O1986" s="298"/>
      <c r="P1986" s="299"/>
      <c r="Q1986" s="5"/>
      <c r="R1986" s="5"/>
      <c r="S1986" s="5"/>
      <c r="T1986" s="5"/>
      <c r="U1986" s="5"/>
      <c r="V1986" s="5"/>
      <c r="W1986" s="5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/>
      <c r="FL1986" s="14"/>
      <c r="FM1986" s="14"/>
      <c r="FN1986" s="14"/>
      <c r="FO1986" s="14"/>
      <c r="FP1986" s="14"/>
      <c r="FQ1986" s="14"/>
      <c r="FR1986" s="14"/>
      <c r="FS1986" s="14"/>
      <c r="FT1986" s="14"/>
      <c r="FU1986" s="14"/>
      <c r="FV1986" s="14"/>
      <c r="FW1986" s="14"/>
      <c r="FX1986" s="14"/>
      <c r="FY1986" s="14"/>
      <c r="FZ1986" s="14"/>
      <c r="GA1986" s="14"/>
      <c r="GB1986" s="14"/>
      <c r="GC1986" s="14"/>
      <c r="GD1986" s="14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</row>
    <row r="1987" spans="1:196" s="286" customFormat="1">
      <c r="A1987" s="1"/>
      <c r="B1987" s="2"/>
      <c r="C1987" s="2"/>
      <c r="D1987" s="2"/>
      <c r="E1987" s="5"/>
      <c r="F1987" s="369"/>
      <c r="G1987" s="369"/>
      <c r="I1987" s="5"/>
      <c r="J1987" s="5"/>
      <c r="K1987" s="295"/>
      <c r="L1987" s="5"/>
      <c r="M1987" s="298"/>
      <c r="N1987" s="5"/>
      <c r="O1987" s="298"/>
      <c r="P1987" s="299"/>
      <c r="Q1987" s="5"/>
      <c r="R1987" s="5"/>
      <c r="S1987" s="5"/>
      <c r="T1987" s="5"/>
      <c r="U1987" s="5"/>
      <c r="V1987" s="5"/>
      <c r="W1987" s="5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/>
      <c r="FL1987" s="14"/>
      <c r="FM1987" s="14"/>
      <c r="FN1987" s="14"/>
      <c r="FO1987" s="14"/>
      <c r="FP1987" s="14"/>
      <c r="FQ1987" s="14"/>
      <c r="FR1987" s="14"/>
      <c r="FS1987" s="14"/>
      <c r="FT1987" s="14"/>
      <c r="FU1987" s="14"/>
      <c r="FV1987" s="14"/>
      <c r="FW1987" s="14"/>
      <c r="FX1987" s="14"/>
      <c r="FY1987" s="14"/>
      <c r="FZ1987" s="14"/>
      <c r="GA1987" s="14"/>
      <c r="GB1987" s="14"/>
      <c r="GC1987" s="14"/>
      <c r="GD1987" s="14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</row>
    <row r="1988" spans="1:196" s="286" customFormat="1">
      <c r="A1988" s="1"/>
      <c r="B1988" s="2"/>
      <c r="C1988" s="2"/>
      <c r="D1988" s="2"/>
      <c r="E1988" s="5"/>
      <c r="F1988" s="369"/>
      <c r="G1988" s="369"/>
      <c r="I1988" s="5"/>
      <c r="J1988" s="5"/>
      <c r="K1988" s="295"/>
      <c r="L1988" s="5"/>
      <c r="M1988" s="298"/>
      <c r="N1988" s="5"/>
      <c r="O1988" s="298"/>
      <c r="P1988" s="299"/>
      <c r="Q1988" s="5"/>
      <c r="R1988" s="5"/>
      <c r="S1988" s="5"/>
      <c r="T1988" s="5"/>
      <c r="U1988" s="5"/>
      <c r="V1988" s="5"/>
      <c r="W1988" s="5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/>
      <c r="FL1988" s="14"/>
      <c r="FM1988" s="14"/>
      <c r="FN1988" s="14"/>
      <c r="FO1988" s="14"/>
      <c r="FP1988" s="14"/>
      <c r="FQ1988" s="14"/>
      <c r="FR1988" s="14"/>
      <c r="FS1988" s="14"/>
      <c r="FT1988" s="14"/>
      <c r="FU1988" s="14"/>
      <c r="FV1988" s="14"/>
      <c r="FW1988" s="14"/>
      <c r="FX1988" s="14"/>
      <c r="FY1988" s="14"/>
      <c r="FZ1988" s="14"/>
      <c r="GA1988" s="14"/>
      <c r="GB1988" s="14"/>
      <c r="GC1988" s="14"/>
      <c r="GD1988" s="14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</row>
    <row r="1989" spans="1:196" s="286" customFormat="1">
      <c r="A1989" s="1"/>
      <c r="B1989" s="2"/>
      <c r="C1989" s="2"/>
      <c r="D1989" s="2"/>
      <c r="E1989" s="5"/>
      <c r="F1989" s="369"/>
      <c r="G1989" s="369"/>
      <c r="I1989" s="5"/>
      <c r="J1989" s="5"/>
      <c r="K1989" s="295"/>
      <c r="L1989" s="5"/>
      <c r="M1989" s="298"/>
      <c r="N1989" s="5"/>
      <c r="O1989" s="298"/>
      <c r="P1989" s="299"/>
      <c r="Q1989" s="5"/>
      <c r="R1989" s="5"/>
      <c r="S1989" s="5"/>
      <c r="T1989" s="5"/>
      <c r="U1989" s="5"/>
      <c r="V1989" s="5"/>
      <c r="W1989" s="5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4"/>
      <c r="FR1989" s="14"/>
      <c r="FS1989" s="14"/>
      <c r="FT1989" s="14"/>
      <c r="FU1989" s="14"/>
      <c r="FV1989" s="14"/>
      <c r="FW1989" s="14"/>
      <c r="FX1989" s="14"/>
      <c r="FY1989" s="14"/>
      <c r="FZ1989" s="14"/>
      <c r="GA1989" s="14"/>
      <c r="GB1989" s="14"/>
      <c r="GC1989" s="14"/>
      <c r="GD1989" s="14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</row>
    <row r="1990" spans="1:196" s="286" customFormat="1">
      <c r="A1990" s="1"/>
      <c r="B1990" s="2"/>
      <c r="C1990" s="2"/>
      <c r="D1990" s="2"/>
      <c r="E1990" s="5"/>
      <c r="F1990" s="369"/>
      <c r="G1990" s="369"/>
      <c r="I1990" s="5"/>
      <c r="J1990" s="5"/>
      <c r="K1990" s="295"/>
      <c r="L1990" s="5"/>
      <c r="M1990" s="298"/>
      <c r="N1990" s="5"/>
      <c r="O1990" s="298"/>
      <c r="P1990" s="299"/>
      <c r="Q1990" s="5"/>
      <c r="R1990" s="5"/>
      <c r="S1990" s="5"/>
      <c r="T1990" s="5"/>
      <c r="U1990" s="5"/>
      <c r="V1990" s="5"/>
      <c r="W1990" s="5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/>
      <c r="FL1990" s="14"/>
      <c r="FM1990" s="14"/>
      <c r="FN1990" s="14"/>
      <c r="FO1990" s="14"/>
      <c r="FP1990" s="14"/>
      <c r="FQ1990" s="14"/>
      <c r="FR1990" s="14"/>
      <c r="FS1990" s="14"/>
      <c r="FT1990" s="14"/>
      <c r="FU1990" s="14"/>
      <c r="FV1990" s="14"/>
      <c r="FW1990" s="14"/>
      <c r="FX1990" s="14"/>
      <c r="FY1990" s="14"/>
      <c r="FZ1990" s="14"/>
      <c r="GA1990" s="14"/>
      <c r="GB1990" s="14"/>
      <c r="GC1990" s="14"/>
      <c r="GD1990" s="14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</row>
    <row r="1991" spans="1:196" s="286" customFormat="1">
      <c r="A1991" s="1"/>
      <c r="B1991" s="2"/>
      <c r="C1991" s="2"/>
      <c r="D1991" s="2"/>
      <c r="E1991" s="5"/>
      <c r="F1991" s="369"/>
      <c r="G1991" s="369"/>
      <c r="I1991" s="5"/>
      <c r="J1991" s="5"/>
      <c r="K1991" s="295"/>
      <c r="L1991" s="5"/>
      <c r="M1991" s="298"/>
      <c r="N1991" s="5"/>
      <c r="O1991" s="298"/>
      <c r="P1991" s="299"/>
      <c r="Q1991" s="5"/>
      <c r="R1991" s="5"/>
      <c r="S1991" s="5"/>
      <c r="T1991" s="5"/>
      <c r="U1991" s="5"/>
      <c r="V1991" s="5"/>
      <c r="W1991" s="5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/>
      <c r="FL1991" s="14"/>
      <c r="FM1991" s="14"/>
      <c r="FN1991" s="14"/>
      <c r="FO1991" s="14"/>
      <c r="FP1991" s="14"/>
      <c r="FQ1991" s="14"/>
      <c r="FR1991" s="14"/>
      <c r="FS1991" s="14"/>
      <c r="FT1991" s="14"/>
      <c r="FU1991" s="14"/>
      <c r="FV1991" s="14"/>
      <c r="FW1991" s="14"/>
      <c r="FX1991" s="14"/>
      <c r="FY1991" s="14"/>
      <c r="FZ1991" s="14"/>
      <c r="GA1991" s="14"/>
      <c r="GB1991" s="14"/>
      <c r="GC1991" s="14"/>
      <c r="GD1991" s="14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</row>
    <row r="1992" spans="1:196" s="286" customFormat="1">
      <c r="A1992" s="1"/>
      <c r="B1992" s="2"/>
      <c r="C1992" s="2"/>
      <c r="D1992" s="2"/>
      <c r="E1992" s="5"/>
      <c r="F1992" s="369"/>
      <c r="G1992" s="369"/>
      <c r="I1992" s="5"/>
      <c r="J1992" s="5"/>
      <c r="K1992" s="295"/>
      <c r="L1992" s="5"/>
      <c r="M1992" s="298"/>
      <c r="N1992" s="5"/>
      <c r="O1992" s="298"/>
      <c r="P1992" s="299"/>
      <c r="Q1992" s="5"/>
      <c r="R1992" s="5"/>
      <c r="S1992" s="5"/>
      <c r="T1992" s="5"/>
      <c r="U1992" s="5"/>
      <c r="V1992" s="5"/>
      <c r="W1992" s="5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/>
      <c r="FL1992" s="14"/>
      <c r="FM1992" s="14"/>
      <c r="FN1992" s="14"/>
      <c r="FO1992" s="14"/>
      <c r="FP1992" s="14"/>
      <c r="FQ1992" s="14"/>
      <c r="FR1992" s="14"/>
      <c r="FS1992" s="14"/>
      <c r="FT1992" s="14"/>
      <c r="FU1992" s="14"/>
      <c r="FV1992" s="14"/>
      <c r="FW1992" s="14"/>
      <c r="FX1992" s="14"/>
      <c r="FY1992" s="14"/>
      <c r="FZ1992" s="14"/>
      <c r="GA1992" s="14"/>
      <c r="GB1992" s="14"/>
      <c r="GC1992" s="14"/>
      <c r="GD1992" s="14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</row>
    <row r="1993" spans="1:196" s="286" customFormat="1">
      <c r="A1993" s="1"/>
      <c r="B1993" s="2"/>
      <c r="C1993" s="2"/>
      <c r="D1993" s="2"/>
      <c r="E1993" s="5"/>
      <c r="F1993" s="369"/>
      <c r="G1993" s="369"/>
      <c r="I1993" s="5"/>
      <c r="J1993" s="5"/>
      <c r="K1993" s="295"/>
      <c r="L1993" s="5"/>
      <c r="M1993" s="298"/>
      <c r="N1993" s="5"/>
      <c r="O1993" s="298"/>
      <c r="P1993" s="299"/>
      <c r="Q1993" s="5"/>
      <c r="R1993" s="5"/>
      <c r="S1993" s="5"/>
      <c r="T1993" s="5"/>
      <c r="U1993" s="5"/>
      <c r="V1993" s="5"/>
      <c r="W1993" s="5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/>
      <c r="FL1993" s="14"/>
      <c r="FM1993" s="14"/>
      <c r="FN1993" s="14"/>
      <c r="FO1993" s="14"/>
      <c r="FP1993" s="14"/>
      <c r="FQ1993" s="14"/>
      <c r="FR1993" s="14"/>
      <c r="FS1993" s="14"/>
      <c r="FT1993" s="14"/>
      <c r="FU1993" s="14"/>
      <c r="FV1993" s="14"/>
      <c r="FW1993" s="14"/>
      <c r="FX1993" s="14"/>
      <c r="FY1993" s="14"/>
      <c r="FZ1993" s="14"/>
      <c r="GA1993" s="14"/>
      <c r="GB1993" s="14"/>
      <c r="GC1993" s="14"/>
      <c r="GD1993" s="14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</row>
    <row r="1994" spans="1:196" s="286" customFormat="1">
      <c r="A1994" s="1"/>
      <c r="B1994" s="2"/>
      <c r="C1994" s="2"/>
      <c r="D1994" s="2"/>
      <c r="E1994" s="5"/>
      <c r="F1994" s="369"/>
      <c r="G1994" s="369"/>
      <c r="I1994" s="5"/>
      <c r="J1994" s="5"/>
      <c r="K1994" s="295"/>
      <c r="L1994" s="5"/>
      <c r="M1994" s="298"/>
      <c r="N1994" s="5"/>
      <c r="O1994" s="298"/>
      <c r="P1994" s="299"/>
      <c r="Q1994" s="5"/>
      <c r="R1994" s="5"/>
      <c r="S1994" s="5"/>
      <c r="T1994" s="5"/>
      <c r="U1994" s="5"/>
      <c r="V1994" s="5"/>
      <c r="W1994" s="5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/>
      <c r="FL1994" s="14"/>
      <c r="FM1994" s="14"/>
      <c r="FN1994" s="14"/>
      <c r="FO1994" s="14"/>
      <c r="FP1994" s="14"/>
      <c r="FQ1994" s="14"/>
      <c r="FR1994" s="14"/>
      <c r="FS1994" s="14"/>
      <c r="FT1994" s="14"/>
      <c r="FU1994" s="14"/>
      <c r="FV1994" s="14"/>
      <c r="FW1994" s="14"/>
      <c r="FX1994" s="14"/>
      <c r="FY1994" s="14"/>
      <c r="FZ1994" s="14"/>
      <c r="GA1994" s="14"/>
      <c r="GB1994" s="14"/>
      <c r="GC1994" s="14"/>
      <c r="GD1994" s="14"/>
      <c r="GE1994" s="5"/>
      <c r="GF1994" s="5"/>
      <c r="GG1994" s="5"/>
      <c r="GH1994" s="5"/>
      <c r="GI1994" s="5"/>
      <c r="GJ1994" s="5"/>
      <c r="GK1994" s="5"/>
      <c r="GL1994" s="5"/>
      <c r="GM1994" s="5"/>
      <c r="GN1994" s="5"/>
    </row>
    <row r="1995" spans="1:196" s="286" customFormat="1">
      <c r="A1995" s="1"/>
      <c r="B1995" s="2"/>
      <c r="C1995" s="2"/>
      <c r="D1995" s="2"/>
      <c r="E1995" s="5"/>
      <c r="F1995" s="369"/>
      <c r="G1995" s="369"/>
      <c r="I1995" s="5"/>
      <c r="J1995" s="5"/>
      <c r="K1995" s="295"/>
      <c r="L1995" s="5"/>
      <c r="M1995" s="298"/>
      <c r="N1995" s="5"/>
      <c r="O1995" s="298"/>
      <c r="P1995" s="299"/>
      <c r="Q1995" s="5"/>
      <c r="R1995" s="5"/>
      <c r="S1995" s="5"/>
      <c r="T1995" s="5"/>
      <c r="U1995" s="5"/>
      <c r="V1995" s="5"/>
      <c r="W1995" s="5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/>
      <c r="FL1995" s="14"/>
      <c r="FM1995" s="14"/>
      <c r="FN1995" s="14"/>
      <c r="FO1995" s="14"/>
      <c r="FP1995" s="14"/>
      <c r="FQ1995" s="14"/>
      <c r="FR1995" s="14"/>
      <c r="FS1995" s="14"/>
      <c r="FT1995" s="14"/>
      <c r="FU1995" s="14"/>
      <c r="FV1995" s="14"/>
      <c r="FW1995" s="14"/>
      <c r="FX1995" s="14"/>
      <c r="FY1995" s="14"/>
      <c r="FZ1995" s="14"/>
      <c r="GA1995" s="14"/>
      <c r="GB1995" s="14"/>
      <c r="GC1995" s="14"/>
      <c r="GD1995" s="14"/>
      <c r="GE1995" s="5"/>
      <c r="GF1995" s="5"/>
      <c r="GG1995" s="5"/>
      <c r="GH1995" s="5"/>
      <c r="GI1995" s="5"/>
      <c r="GJ1995" s="5"/>
      <c r="GK1995" s="5"/>
      <c r="GL1995" s="5"/>
      <c r="GM1995" s="5"/>
      <c r="GN1995" s="5"/>
    </row>
    <row r="1996" spans="1:196" s="286" customFormat="1">
      <c r="A1996" s="1"/>
      <c r="B1996" s="2"/>
      <c r="C1996" s="2"/>
      <c r="D1996" s="2"/>
      <c r="E1996" s="5"/>
      <c r="F1996" s="369"/>
      <c r="G1996" s="369"/>
      <c r="I1996" s="5"/>
      <c r="J1996" s="5"/>
      <c r="K1996" s="295"/>
      <c r="L1996" s="5"/>
      <c r="M1996" s="298"/>
      <c r="N1996" s="5"/>
      <c r="O1996" s="298"/>
      <c r="P1996" s="299"/>
      <c r="Q1996" s="5"/>
      <c r="R1996" s="5"/>
      <c r="S1996" s="5"/>
      <c r="T1996" s="5"/>
      <c r="U1996" s="5"/>
      <c r="V1996" s="5"/>
      <c r="W1996" s="5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/>
      <c r="FL1996" s="14"/>
      <c r="FM1996" s="14"/>
      <c r="FN1996" s="14"/>
      <c r="FO1996" s="14"/>
      <c r="FP1996" s="14"/>
      <c r="FQ1996" s="14"/>
      <c r="FR1996" s="14"/>
      <c r="FS1996" s="14"/>
      <c r="FT1996" s="14"/>
      <c r="FU1996" s="14"/>
      <c r="FV1996" s="14"/>
      <c r="FW1996" s="14"/>
      <c r="FX1996" s="14"/>
      <c r="FY1996" s="14"/>
      <c r="FZ1996" s="14"/>
      <c r="GA1996" s="14"/>
      <c r="GB1996" s="14"/>
      <c r="GC1996" s="14"/>
      <c r="GD1996" s="14"/>
      <c r="GE1996" s="5"/>
      <c r="GF1996" s="5"/>
      <c r="GG1996" s="5"/>
      <c r="GH1996" s="5"/>
      <c r="GI1996" s="5"/>
      <c r="GJ1996" s="5"/>
      <c r="GK1996" s="5"/>
      <c r="GL1996" s="5"/>
      <c r="GM1996" s="5"/>
      <c r="GN1996" s="5"/>
    </row>
    <row r="1997" spans="1:196" s="286" customFormat="1">
      <c r="A1997" s="1"/>
      <c r="B1997" s="2"/>
      <c r="C1997" s="2"/>
      <c r="D1997" s="2"/>
      <c r="E1997" s="5"/>
      <c r="F1997" s="369"/>
      <c r="G1997" s="369"/>
      <c r="I1997" s="5"/>
      <c r="J1997" s="5"/>
      <c r="K1997" s="295"/>
      <c r="L1997" s="5"/>
      <c r="M1997" s="298"/>
      <c r="N1997" s="5"/>
      <c r="O1997" s="298"/>
      <c r="P1997" s="299"/>
      <c r="Q1997" s="5"/>
      <c r="R1997" s="5"/>
      <c r="S1997" s="5"/>
      <c r="T1997" s="5"/>
      <c r="U1997" s="5"/>
      <c r="V1997" s="5"/>
      <c r="W1997" s="5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/>
      <c r="FL1997" s="14"/>
      <c r="FM1997" s="14"/>
      <c r="FN1997" s="14"/>
      <c r="FO1997" s="14"/>
      <c r="FP1997" s="14"/>
      <c r="FQ1997" s="14"/>
      <c r="FR1997" s="14"/>
      <c r="FS1997" s="14"/>
      <c r="FT1997" s="14"/>
      <c r="FU1997" s="14"/>
      <c r="FV1997" s="14"/>
      <c r="FW1997" s="14"/>
      <c r="FX1997" s="14"/>
      <c r="FY1997" s="14"/>
      <c r="FZ1997" s="14"/>
      <c r="GA1997" s="14"/>
      <c r="GB1997" s="14"/>
      <c r="GC1997" s="14"/>
      <c r="GD1997" s="14"/>
      <c r="GE1997" s="5"/>
      <c r="GF1997" s="5"/>
      <c r="GG1997" s="5"/>
      <c r="GH1997" s="5"/>
      <c r="GI1997" s="5"/>
      <c r="GJ1997" s="5"/>
      <c r="GK1997" s="5"/>
      <c r="GL1997" s="5"/>
      <c r="GM1997" s="5"/>
      <c r="GN1997" s="5"/>
    </row>
    <row r="1998" spans="1:196" s="286" customFormat="1">
      <c r="A1998" s="1"/>
      <c r="B1998" s="2"/>
      <c r="C1998" s="2"/>
      <c r="D1998" s="2"/>
      <c r="E1998" s="5"/>
      <c r="F1998" s="369"/>
      <c r="G1998" s="369"/>
      <c r="I1998" s="5"/>
      <c r="J1998" s="5"/>
      <c r="K1998" s="295"/>
      <c r="L1998" s="5"/>
      <c r="M1998" s="298"/>
      <c r="N1998" s="5"/>
      <c r="O1998" s="298"/>
      <c r="P1998" s="299"/>
      <c r="Q1998" s="5"/>
      <c r="R1998" s="5"/>
      <c r="S1998" s="5"/>
      <c r="T1998" s="5"/>
      <c r="U1998" s="5"/>
      <c r="V1998" s="5"/>
      <c r="W1998" s="5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/>
      <c r="FL1998" s="14"/>
      <c r="FM1998" s="14"/>
      <c r="FN1998" s="14"/>
      <c r="FO1998" s="14"/>
      <c r="FP1998" s="14"/>
      <c r="FQ1998" s="14"/>
      <c r="FR1998" s="14"/>
      <c r="FS1998" s="14"/>
      <c r="FT1998" s="14"/>
      <c r="FU1998" s="14"/>
      <c r="FV1998" s="14"/>
      <c r="FW1998" s="14"/>
      <c r="FX1998" s="14"/>
      <c r="FY1998" s="14"/>
      <c r="FZ1998" s="14"/>
      <c r="GA1998" s="14"/>
      <c r="GB1998" s="14"/>
      <c r="GC1998" s="14"/>
      <c r="GD1998" s="14"/>
      <c r="GE1998" s="5"/>
      <c r="GF1998" s="5"/>
      <c r="GG1998" s="5"/>
      <c r="GH1998" s="5"/>
      <c r="GI1998" s="5"/>
      <c r="GJ1998" s="5"/>
      <c r="GK1998" s="5"/>
      <c r="GL1998" s="5"/>
      <c r="GM1998" s="5"/>
      <c r="GN1998" s="5"/>
    </row>
    <row r="1999" spans="1:196" s="286" customFormat="1">
      <c r="A1999" s="1"/>
      <c r="B1999" s="2"/>
      <c r="C1999" s="2"/>
      <c r="D1999" s="2"/>
      <c r="E1999" s="5"/>
      <c r="F1999" s="369"/>
      <c r="G1999" s="369"/>
      <c r="I1999" s="5"/>
      <c r="J1999" s="5"/>
      <c r="K1999" s="295"/>
      <c r="L1999" s="5"/>
      <c r="M1999" s="298"/>
      <c r="N1999" s="5"/>
      <c r="O1999" s="298"/>
      <c r="P1999" s="299"/>
      <c r="Q1999" s="5"/>
      <c r="R1999" s="5"/>
      <c r="S1999" s="5"/>
      <c r="T1999" s="5"/>
      <c r="U1999" s="5"/>
      <c r="V1999" s="5"/>
      <c r="W1999" s="5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/>
      <c r="FL1999" s="14"/>
      <c r="FM1999" s="14"/>
      <c r="FN1999" s="14"/>
      <c r="FO1999" s="14"/>
      <c r="FP1999" s="14"/>
      <c r="FQ1999" s="14"/>
      <c r="FR1999" s="14"/>
      <c r="FS1999" s="14"/>
      <c r="FT1999" s="14"/>
      <c r="FU1999" s="14"/>
      <c r="FV1999" s="14"/>
      <c r="FW1999" s="14"/>
      <c r="FX1999" s="14"/>
      <c r="FY1999" s="14"/>
      <c r="FZ1999" s="14"/>
      <c r="GA1999" s="14"/>
      <c r="GB1999" s="14"/>
      <c r="GC1999" s="14"/>
      <c r="GD1999" s="14"/>
      <c r="GE1999" s="5"/>
      <c r="GF1999" s="5"/>
      <c r="GG1999" s="5"/>
      <c r="GH1999" s="5"/>
      <c r="GI1999" s="5"/>
      <c r="GJ1999" s="5"/>
      <c r="GK1999" s="5"/>
      <c r="GL1999" s="5"/>
      <c r="GM1999" s="5"/>
      <c r="GN1999" s="5"/>
    </row>
    <row r="2000" spans="1:196" s="286" customFormat="1">
      <c r="A2000" s="1"/>
      <c r="B2000" s="2"/>
      <c r="C2000" s="2"/>
      <c r="D2000" s="2"/>
      <c r="E2000" s="5"/>
      <c r="F2000" s="369"/>
      <c r="G2000" s="369"/>
      <c r="I2000" s="5"/>
      <c r="J2000" s="5"/>
      <c r="K2000" s="295"/>
      <c r="L2000" s="5"/>
      <c r="M2000" s="298"/>
      <c r="N2000" s="5"/>
      <c r="O2000" s="298"/>
      <c r="P2000" s="299"/>
      <c r="Q2000" s="5"/>
      <c r="R2000" s="5"/>
      <c r="S2000" s="5"/>
      <c r="T2000" s="5"/>
      <c r="U2000" s="5"/>
      <c r="V2000" s="5"/>
      <c r="W2000" s="5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/>
      <c r="FL2000" s="14"/>
      <c r="FM2000" s="14"/>
      <c r="FN2000" s="14"/>
      <c r="FO2000" s="14"/>
      <c r="FP2000" s="14"/>
      <c r="FQ2000" s="14"/>
      <c r="FR2000" s="14"/>
      <c r="FS2000" s="14"/>
      <c r="FT2000" s="14"/>
      <c r="FU2000" s="14"/>
      <c r="FV2000" s="14"/>
      <c r="FW2000" s="14"/>
      <c r="FX2000" s="14"/>
      <c r="FY2000" s="14"/>
      <c r="FZ2000" s="14"/>
      <c r="GA2000" s="14"/>
      <c r="GB2000" s="14"/>
      <c r="GC2000" s="14"/>
      <c r="GD2000" s="14"/>
      <c r="GE2000" s="5"/>
      <c r="GF2000" s="5"/>
      <c r="GG2000" s="5"/>
      <c r="GH2000" s="5"/>
      <c r="GI2000" s="5"/>
      <c r="GJ2000" s="5"/>
      <c r="GK2000" s="5"/>
      <c r="GL2000" s="5"/>
      <c r="GM2000" s="5"/>
      <c r="GN2000" s="5"/>
    </row>
    <row r="2001" spans="1:196" s="286" customFormat="1">
      <c r="A2001" s="1"/>
      <c r="B2001" s="2"/>
      <c r="C2001" s="2"/>
      <c r="D2001" s="2"/>
      <c r="E2001" s="5"/>
      <c r="F2001" s="369"/>
      <c r="G2001" s="369"/>
      <c r="I2001" s="5"/>
      <c r="J2001" s="5"/>
      <c r="K2001" s="295"/>
      <c r="L2001" s="5"/>
      <c r="M2001" s="298"/>
      <c r="N2001" s="5"/>
      <c r="O2001" s="298"/>
      <c r="P2001" s="299"/>
      <c r="Q2001" s="5"/>
      <c r="R2001" s="5"/>
      <c r="S2001" s="5"/>
      <c r="T2001" s="5"/>
      <c r="U2001" s="5"/>
      <c r="V2001" s="5"/>
      <c r="W2001" s="5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/>
      <c r="FL2001" s="14"/>
      <c r="FM2001" s="14"/>
      <c r="FN2001" s="14"/>
      <c r="FO2001" s="14"/>
      <c r="FP2001" s="14"/>
      <c r="FQ2001" s="14"/>
      <c r="FR2001" s="14"/>
      <c r="FS2001" s="14"/>
      <c r="FT2001" s="14"/>
      <c r="FU2001" s="14"/>
      <c r="FV2001" s="14"/>
      <c r="FW2001" s="14"/>
      <c r="FX2001" s="14"/>
      <c r="FY2001" s="14"/>
      <c r="FZ2001" s="14"/>
      <c r="GA2001" s="14"/>
      <c r="GB2001" s="14"/>
      <c r="GC2001" s="14"/>
      <c r="GD2001" s="14"/>
      <c r="GE2001" s="5"/>
      <c r="GF2001" s="5"/>
      <c r="GG2001" s="5"/>
      <c r="GH2001" s="5"/>
      <c r="GI2001" s="5"/>
      <c r="GJ2001" s="5"/>
      <c r="GK2001" s="5"/>
      <c r="GL2001" s="5"/>
      <c r="GM2001" s="5"/>
      <c r="GN2001" s="5"/>
    </row>
    <row r="2002" spans="1:196" s="286" customFormat="1">
      <c r="A2002" s="1"/>
      <c r="B2002" s="2"/>
      <c r="C2002" s="2"/>
      <c r="D2002" s="2"/>
      <c r="E2002" s="5"/>
      <c r="F2002" s="369"/>
      <c r="G2002" s="369"/>
      <c r="I2002" s="5"/>
      <c r="J2002" s="5"/>
      <c r="K2002" s="295"/>
      <c r="L2002" s="5"/>
      <c r="M2002" s="298"/>
      <c r="N2002" s="5"/>
      <c r="O2002" s="298"/>
      <c r="P2002" s="299"/>
      <c r="Q2002" s="5"/>
      <c r="R2002" s="5"/>
      <c r="S2002" s="5"/>
      <c r="T2002" s="5"/>
      <c r="U2002" s="5"/>
      <c r="V2002" s="5"/>
      <c r="W2002" s="5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/>
      <c r="FL2002" s="14"/>
      <c r="FM2002" s="14"/>
      <c r="FN2002" s="14"/>
      <c r="FO2002" s="14"/>
      <c r="FP2002" s="14"/>
      <c r="FQ2002" s="14"/>
      <c r="FR2002" s="14"/>
      <c r="FS2002" s="14"/>
      <c r="FT2002" s="14"/>
      <c r="FU2002" s="14"/>
      <c r="FV2002" s="14"/>
      <c r="FW2002" s="14"/>
      <c r="FX2002" s="14"/>
      <c r="FY2002" s="14"/>
      <c r="FZ2002" s="14"/>
      <c r="GA2002" s="14"/>
      <c r="GB2002" s="14"/>
      <c r="GC2002" s="14"/>
      <c r="GD2002" s="14"/>
      <c r="GE2002" s="5"/>
      <c r="GF2002" s="5"/>
      <c r="GG2002" s="5"/>
      <c r="GH2002" s="5"/>
      <c r="GI2002" s="5"/>
      <c r="GJ2002" s="5"/>
      <c r="GK2002" s="5"/>
      <c r="GL2002" s="5"/>
      <c r="GM2002" s="5"/>
      <c r="GN2002" s="5"/>
    </row>
    <row r="2003" spans="1:196" s="286" customFormat="1">
      <c r="A2003" s="1"/>
      <c r="B2003" s="2"/>
      <c r="C2003" s="2"/>
      <c r="D2003" s="2"/>
      <c r="E2003" s="5"/>
      <c r="F2003" s="369"/>
      <c r="G2003" s="369"/>
      <c r="I2003" s="5"/>
      <c r="J2003" s="5"/>
      <c r="K2003" s="295"/>
      <c r="L2003" s="5"/>
      <c r="M2003" s="298"/>
      <c r="N2003" s="5"/>
      <c r="O2003" s="298"/>
      <c r="P2003" s="299"/>
      <c r="Q2003" s="5"/>
      <c r="R2003" s="5"/>
      <c r="S2003" s="5"/>
      <c r="T2003" s="5"/>
      <c r="U2003" s="5"/>
      <c r="V2003" s="5"/>
      <c r="W2003" s="5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/>
      <c r="FL2003" s="14"/>
      <c r="FM2003" s="14"/>
      <c r="FN2003" s="14"/>
      <c r="FO2003" s="14"/>
      <c r="FP2003" s="14"/>
      <c r="FQ2003" s="14"/>
      <c r="FR2003" s="14"/>
      <c r="FS2003" s="14"/>
      <c r="FT2003" s="14"/>
      <c r="FU2003" s="14"/>
      <c r="FV2003" s="14"/>
      <c r="FW2003" s="14"/>
      <c r="FX2003" s="14"/>
      <c r="FY2003" s="14"/>
      <c r="FZ2003" s="14"/>
      <c r="GA2003" s="14"/>
      <c r="GB2003" s="14"/>
      <c r="GC2003" s="14"/>
      <c r="GD2003" s="14"/>
      <c r="GE2003" s="5"/>
      <c r="GF2003" s="5"/>
      <c r="GG2003" s="5"/>
      <c r="GH2003" s="5"/>
      <c r="GI2003" s="5"/>
      <c r="GJ2003" s="5"/>
      <c r="GK2003" s="5"/>
      <c r="GL2003" s="5"/>
      <c r="GM2003" s="5"/>
      <c r="GN2003" s="5"/>
    </row>
    <row r="2004" spans="1:196" s="286" customFormat="1">
      <c r="A2004" s="1"/>
      <c r="B2004" s="2"/>
      <c r="C2004" s="2"/>
      <c r="D2004" s="2"/>
      <c r="E2004" s="5"/>
      <c r="F2004" s="369"/>
      <c r="G2004" s="369"/>
      <c r="I2004" s="5"/>
      <c r="J2004" s="5"/>
      <c r="K2004" s="295"/>
      <c r="L2004" s="5"/>
      <c r="M2004" s="298"/>
      <c r="N2004" s="5"/>
      <c r="O2004" s="298"/>
      <c r="P2004" s="299"/>
      <c r="Q2004" s="5"/>
      <c r="R2004" s="5"/>
      <c r="S2004" s="5"/>
      <c r="T2004" s="5"/>
      <c r="U2004" s="5"/>
      <c r="V2004" s="5"/>
      <c r="W2004" s="5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/>
      <c r="FL2004" s="14"/>
      <c r="FM2004" s="14"/>
      <c r="FN2004" s="14"/>
      <c r="FO2004" s="14"/>
      <c r="FP2004" s="14"/>
      <c r="FQ2004" s="14"/>
      <c r="FR2004" s="14"/>
      <c r="FS2004" s="14"/>
      <c r="FT2004" s="14"/>
      <c r="FU2004" s="14"/>
      <c r="FV2004" s="14"/>
      <c r="FW2004" s="14"/>
      <c r="FX2004" s="14"/>
      <c r="FY2004" s="14"/>
      <c r="FZ2004" s="14"/>
      <c r="GA2004" s="14"/>
      <c r="GB2004" s="14"/>
      <c r="GC2004" s="14"/>
      <c r="GD2004" s="14"/>
      <c r="GE2004" s="5"/>
      <c r="GF2004" s="5"/>
      <c r="GG2004" s="5"/>
      <c r="GH2004" s="5"/>
      <c r="GI2004" s="5"/>
      <c r="GJ2004" s="5"/>
      <c r="GK2004" s="5"/>
      <c r="GL2004" s="5"/>
      <c r="GM2004" s="5"/>
      <c r="GN2004" s="5"/>
    </row>
    <row r="2005" spans="1:196" s="286" customFormat="1">
      <c r="A2005" s="1"/>
      <c r="B2005" s="2"/>
      <c r="C2005" s="2"/>
      <c r="D2005" s="2"/>
      <c r="E2005" s="5"/>
      <c r="F2005" s="369"/>
      <c r="G2005" s="369"/>
      <c r="I2005" s="5"/>
      <c r="J2005" s="5"/>
      <c r="K2005" s="295"/>
      <c r="L2005" s="5"/>
      <c r="M2005" s="298"/>
      <c r="N2005" s="5"/>
      <c r="O2005" s="298"/>
      <c r="P2005" s="299"/>
      <c r="Q2005" s="5"/>
      <c r="R2005" s="5"/>
      <c r="S2005" s="5"/>
      <c r="T2005" s="5"/>
      <c r="U2005" s="5"/>
      <c r="V2005" s="5"/>
      <c r="W2005" s="5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/>
      <c r="FL2005" s="14"/>
      <c r="FM2005" s="14"/>
      <c r="FN2005" s="14"/>
      <c r="FO2005" s="14"/>
      <c r="FP2005" s="14"/>
      <c r="FQ2005" s="14"/>
      <c r="FR2005" s="14"/>
      <c r="FS2005" s="14"/>
      <c r="FT2005" s="14"/>
      <c r="FU2005" s="14"/>
      <c r="FV2005" s="14"/>
      <c r="FW2005" s="14"/>
      <c r="FX2005" s="14"/>
      <c r="FY2005" s="14"/>
      <c r="FZ2005" s="14"/>
      <c r="GA2005" s="14"/>
      <c r="GB2005" s="14"/>
      <c r="GC2005" s="14"/>
      <c r="GD2005" s="14"/>
      <c r="GE2005" s="5"/>
      <c r="GF2005" s="5"/>
      <c r="GG2005" s="5"/>
      <c r="GH2005" s="5"/>
      <c r="GI2005" s="5"/>
      <c r="GJ2005" s="5"/>
      <c r="GK2005" s="5"/>
      <c r="GL2005" s="5"/>
      <c r="GM2005" s="5"/>
      <c r="GN2005" s="5"/>
    </row>
    <row r="2006" spans="1:196" s="286" customFormat="1">
      <c r="A2006" s="1"/>
      <c r="B2006" s="2"/>
      <c r="C2006" s="2"/>
      <c r="D2006" s="2"/>
      <c r="E2006" s="5"/>
      <c r="F2006" s="369"/>
      <c r="G2006" s="369"/>
      <c r="I2006" s="5"/>
      <c r="J2006" s="5"/>
      <c r="K2006" s="295"/>
      <c r="L2006" s="5"/>
      <c r="M2006" s="298"/>
      <c r="N2006" s="5"/>
      <c r="O2006" s="298"/>
      <c r="P2006" s="299"/>
      <c r="Q2006" s="5"/>
      <c r="R2006" s="5"/>
      <c r="S2006" s="5"/>
      <c r="T2006" s="5"/>
      <c r="U2006" s="5"/>
      <c r="V2006" s="5"/>
      <c r="W2006" s="5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/>
      <c r="FL2006" s="14"/>
      <c r="FM2006" s="14"/>
      <c r="FN2006" s="14"/>
      <c r="FO2006" s="14"/>
      <c r="FP2006" s="14"/>
      <c r="FQ2006" s="14"/>
      <c r="FR2006" s="14"/>
      <c r="FS2006" s="14"/>
      <c r="FT2006" s="14"/>
      <c r="FU2006" s="14"/>
      <c r="FV2006" s="14"/>
      <c r="FW2006" s="14"/>
      <c r="FX2006" s="14"/>
      <c r="FY2006" s="14"/>
      <c r="FZ2006" s="14"/>
      <c r="GA2006" s="14"/>
      <c r="GB2006" s="14"/>
      <c r="GC2006" s="14"/>
      <c r="GD2006" s="14"/>
      <c r="GE2006" s="5"/>
      <c r="GF2006" s="5"/>
      <c r="GG2006" s="5"/>
      <c r="GH2006" s="5"/>
      <c r="GI2006" s="5"/>
      <c r="GJ2006" s="5"/>
      <c r="GK2006" s="5"/>
      <c r="GL2006" s="5"/>
      <c r="GM2006" s="5"/>
      <c r="GN2006" s="5"/>
    </row>
    <row r="2007" spans="1:196" s="286" customFormat="1">
      <c r="A2007" s="1"/>
      <c r="B2007" s="2"/>
      <c r="C2007" s="2"/>
      <c r="D2007" s="2"/>
      <c r="E2007" s="5"/>
      <c r="F2007" s="369"/>
      <c r="G2007" s="369"/>
      <c r="I2007" s="5"/>
      <c r="J2007" s="5"/>
      <c r="K2007" s="295"/>
      <c r="L2007" s="5"/>
      <c r="M2007" s="298"/>
      <c r="N2007" s="5"/>
      <c r="O2007" s="298"/>
      <c r="P2007" s="299"/>
      <c r="Q2007" s="5"/>
      <c r="R2007" s="5"/>
      <c r="S2007" s="5"/>
      <c r="T2007" s="5"/>
      <c r="U2007" s="5"/>
      <c r="V2007" s="5"/>
      <c r="W2007" s="5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/>
      <c r="FL2007" s="14"/>
      <c r="FM2007" s="14"/>
      <c r="FN2007" s="14"/>
      <c r="FO2007" s="14"/>
      <c r="FP2007" s="14"/>
      <c r="FQ2007" s="14"/>
      <c r="FR2007" s="14"/>
      <c r="FS2007" s="14"/>
      <c r="FT2007" s="14"/>
      <c r="FU2007" s="14"/>
      <c r="FV2007" s="14"/>
      <c r="FW2007" s="14"/>
      <c r="FX2007" s="14"/>
      <c r="FY2007" s="14"/>
      <c r="FZ2007" s="14"/>
      <c r="GA2007" s="14"/>
      <c r="GB2007" s="14"/>
      <c r="GC2007" s="14"/>
      <c r="GD2007" s="14"/>
      <c r="GE2007" s="5"/>
      <c r="GF2007" s="5"/>
      <c r="GG2007" s="5"/>
      <c r="GH2007" s="5"/>
      <c r="GI2007" s="5"/>
      <c r="GJ2007" s="5"/>
      <c r="GK2007" s="5"/>
      <c r="GL2007" s="5"/>
      <c r="GM2007" s="5"/>
      <c r="GN2007" s="5"/>
    </row>
    <row r="2008" spans="1:196" s="286" customFormat="1">
      <c r="A2008" s="1"/>
      <c r="B2008" s="2"/>
      <c r="C2008" s="2"/>
      <c r="D2008" s="2"/>
      <c r="E2008" s="5"/>
      <c r="F2008" s="369"/>
      <c r="G2008" s="369"/>
      <c r="I2008" s="5"/>
      <c r="J2008" s="5"/>
      <c r="K2008" s="295"/>
      <c r="L2008" s="5"/>
      <c r="M2008" s="298"/>
      <c r="N2008" s="5"/>
      <c r="O2008" s="298"/>
      <c r="P2008" s="299"/>
      <c r="Q2008" s="5"/>
      <c r="R2008" s="5"/>
      <c r="S2008" s="5"/>
      <c r="T2008" s="5"/>
      <c r="U2008" s="5"/>
      <c r="V2008" s="5"/>
      <c r="W2008" s="5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/>
      <c r="FL2008" s="14"/>
      <c r="FM2008" s="14"/>
      <c r="FN2008" s="14"/>
      <c r="FO2008" s="14"/>
      <c r="FP2008" s="14"/>
      <c r="FQ2008" s="14"/>
      <c r="FR2008" s="14"/>
      <c r="FS2008" s="14"/>
      <c r="FT2008" s="14"/>
      <c r="FU2008" s="14"/>
      <c r="FV2008" s="14"/>
      <c r="FW2008" s="14"/>
      <c r="FX2008" s="14"/>
      <c r="FY2008" s="14"/>
      <c r="FZ2008" s="14"/>
      <c r="GA2008" s="14"/>
      <c r="GB2008" s="14"/>
      <c r="GC2008" s="14"/>
      <c r="GD2008" s="14"/>
      <c r="GE2008" s="5"/>
      <c r="GF2008" s="5"/>
      <c r="GG2008" s="5"/>
      <c r="GH2008" s="5"/>
      <c r="GI2008" s="5"/>
      <c r="GJ2008" s="5"/>
      <c r="GK2008" s="5"/>
      <c r="GL2008" s="5"/>
      <c r="GM2008" s="5"/>
      <c r="GN2008" s="5"/>
    </row>
    <row r="2009" spans="1:196" s="286" customFormat="1">
      <c r="A2009" s="1"/>
      <c r="B2009" s="2"/>
      <c r="C2009" s="2"/>
      <c r="D2009" s="2"/>
      <c r="E2009" s="5"/>
      <c r="F2009" s="369"/>
      <c r="G2009" s="369"/>
      <c r="I2009" s="5"/>
      <c r="J2009" s="5"/>
      <c r="K2009" s="295"/>
      <c r="L2009" s="5"/>
      <c r="M2009" s="298"/>
      <c r="N2009" s="5"/>
      <c r="O2009" s="298"/>
      <c r="P2009" s="299"/>
      <c r="Q2009" s="5"/>
      <c r="R2009" s="5"/>
      <c r="S2009" s="5"/>
      <c r="T2009" s="5"/>
      <c r="U2009" s="5"/>
      <c r="V2009" s="5"/>
      <c r="W2009" s="5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/>
      <c r="FL2009" s="14"/>
      <c r="FM2009" s="14"/>
      <c r="FN2009" s="14"/>
      <c r="FO2009" s="14"/>
      <c r="FP2009" s="14"/>
      <c r="FQ2009" s="14"/>
      <c r="FR2009" s="14"/>
      <c r="FS2009" s="14"/>
      <c r="FT2009" s="14"/>
      <c r="FU2009" s="14"/>
      <c r="FV2009" s="14"/>
      <c r="FW2009" s="14"/>
      <c r="FX2009" s="14"/>
      <c r="FY2009" s="14"/>
      <c r="FZ2009" s="14"/>
      <c r="GA2009" s="14"/>
      <c r="GB2009" s="14"/>
      <c r="GC2009" s="14"/>
      <c r="GD2009" s="14"/>
      <c r="GE2009" s="5"/>
      <c r="GF2009" s="5"/>
      <c r="GG2009" s="5"/>
      <c r="GH2009" s="5"/>
      <c r="GI2009" s="5"/>
      <c r="GJ2009" s="5"/>
      <c r="GK2009" s="5"/>
      <c r="GL2009" s="5"/>
      <c r="GM2009" s="5"/>
      <c r="GN2009" s="5"/>
    </row>
    <row r="2010" spans="1:196" s="286" customFormat="1">
      <c r="A2010" s="1"/>
      <c r="B2010" s="2"/>
      <c r="C2010" s="2"/>
      <c r="D2010" s="2"/>
      <c r="E2010" s="5"/>
      <c r="F2010" s="369"/>
      <c r="G2010" s="369"/>
      <c r="I2010" s="5"/>
      <c r="J2010" s="5"/>
      <c r="K2010" s="295"/>
      <c r="L2010" s="5"/>
      <c r="M2010" s="298"/>
      <c r="N2010" s="5"/>
      <c r="O2010" s="298"/>
      <c r="P2010" s="299"/>
      <c r="Q2010" s="5"/>
      <c r="R2010" s="5"/>
      <c r="S2010" s="5"/>
      <c r="T2010" s="5"/>
      <c r="U2010" s="5"/>
      <c r="V2010" s="5"/>
      <c r="W2010" s="5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/>
      <c r="FL2010" s="14"/>
      <c r="FM2010" s="14"/>
      <c r="FN2010" s="14"/>
      <c r="FO2010" s="14"/>
      <c r="FP2010" s="14"/>
      <c r="FQ2010" s="14"/>
      <c r="FR2010" s="14"/>
      <c r="FS2010" s="14"/>
      <c r="FT2010" s="14"/>
      <c r="FU2010" s="14"/>
      <c r="FV2010" s="14"/>
      <c r="FW2010" s="14"/>
      <c r="FX2010" s="14"/>
      <c r="FY2010" s="14"/>
      <c r="FZ2010" s="14"/>
      <c r="GA2010" s="14"/>
      <c r="GB2010" s="14"/>
      <c r="GC2010" s="14"/>
      <c r="GD2010" s="14"/>
      <c r="GE2010" s="5"/>
      <c r="GF2010" s="5"/>
      <c r="GG2010" s="5"/>
      <c r="GH2010" s="5"/>
      <c r="GI2010" s="5"/>
      <c r="GJ2010" s="5"/>
      <c r="GK2010" s="5"/>
      <c r="GL2010" s="5"/>
      <c r="GM2010" s="5"/>
      <c r="GN2010" s="5"/>
    </row>
    <row r="2011" spans="1:196" s="286" customFormat="1">
      <c r="A2011" s="1"/>
      <c r="B2011" s="2"/>
      <c r="C2011" s="2"/>
      <c r="D2011" s="2"/>
      <c r="E2011" s="5"/>
      <c r="F2011" s="369"/>
      <c r="G2011" s="369"/>
      <c r="I2011" s="5"/>
      <c r="J2011" s="5"/>
      <c r="K2011" s="295"/>
      <c r="L2011" s="5"/>
      <c r="M2011" s="298"/>
      <c r="N2011" s="5"/>
      <c r="O2011" s="298"/>
      <c r="P2011" s="299"/>
      <c r="Q2011" s="5"/>
      <c r="R2011" s="5"/>
      <c r="S2011" s="5"/>
      <c r="T2011" s="5"/>
      <c r="U2011" s="5"/>
      <c r="V2011" s="5"/>
      <c r="W2011" s="5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/>
      <c r="FL2011" s="14"/>
      <c r="FM2011" s="14"/>
      <c r="FN2011" s="14"/>
      <c r="FO2011" s="14"/>
      <c r="FP2011" s="14"/>
      <c r="FQ2011" s="14"/>
      <c r="FR2011" s="14"/>
      <c r="FS2011" s="14"/>
      <c r="FT2011" s="14"/>
      <c r="FU2011" s="14"/>
      <c r="FV2011" s="14"/>
      <c r="FW2011" s="14"/>
      <c r="FX2011" s="14"/>
      <c r="FY2011" s="14"/>
      <c r="FZ2011" s="14"/>
      <c r="GA2011" s="14"/>
      <c r="GB2011" s="14"/>
      <c r="GC2011" s="14"/>
      <c r="GD2011" s="14"/>
      <c r="GE2011" s="5"/>
      <c r="GF2011" s="5"/>
      <c r="GG2011" s="5"/>
      <c r="GH2011" s="5"/>
      <c r="GI2011" s="5"/>
      <c r="GJ2011" s="5"/>
      <c r="GK2011" s="5"/>
      <c r="GL2011" s="5"/>
      <c r="GM2011" s="5"/>
      <c r="GN2011" s="5"/>
    </row>
    <row r="2012" spans="1:196" s="286" customFormat="1">
      <c r="A2012" s="1"/>
      <c r="B2012" s="2"/>
      <c r="C2012" s="2"/>
      <c r="D2012" s="2"/>
      <c r="E2012" s="5"/>
      <c r="F2012" s="369"/>
      <c r="G2012" s="369"/>
      <c r="I2012" s="5"/>
      <c r="J2012" s="5"/>
      <c r="K2012" s="295"/>
      <c r="L2012" s="5"/>
      <c r="M2012" s="298"/>
      <c r="N2012" s="5"/>
      <c r="O2012" s="298"/>
      <c r="P2012" s="299"/>
      <c r="Q2012" s="5"/>
      <c r="R2012" s="5"/>
      <c r="S2012" s="5"/>
      <c r="T2012" s="5"/>
      <c r="U2012" s="5"/>
      <c r="V2012" s="5"/>
      <c r="W2012" s="5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/>
      <c r="FL2012" s="14"/>
      <c r="FM2012" s="14"/>
      <c r="FN2012" s="14"/>
      <c r="FO2012" s="14"/>
      <c r="FP2012" s="14"/>
      <c r="FQ2012" s="14"/>
      <c r="FR2012" s="14"/>
      <c r="FS2012" s="14"/>
      <c r="FT2012" s="14"/>
      <c r="FU2012" s="14"/>
      <c r="FV2012" s="14"/>
      <c r="FW2012" s="14"/>
      <c r="FX2012" s="14"/>
      <c r="FY2012" s="14"/>
      <c r="FZ2012" s="14"/>
      <c r="GA2012" s="14"/>
      <c r="GB2012" s="14"/>
      <c r="GC2012" s="14"/>
      <c r="GD2012" s="14"/>
      <c r="GE2012" s="5"/>
      <c r="GF2012" s="5"/>
      <c r="GG2012" s="5"/>
      <c r="GH2012" s="5"/>
      <c r="GI2012" s="5"/>
      <c r="GJ2012" s="5"/>
      <c r="GK2012" s="5"/>
      <c r="GL2012" s="5"/>
      <c r="GM2012" s="5"/>
      <c r="GN2012" s="5"/>
    </row>
    <row r="2013" spans="1:196" s="286" customFormat="1">
      <c r="A2013" s="1"/>
      <c r="B2013" s="2"/>
      <c r="C2013" s="2"/>
      <c r="D2013" s="2"/>
      <c r="E2013" s="5"/>
      <c r="F2013" s="369"/>
      <c r="G2013" s="369"/>
      <c r="I2013" s="5"/>
      <c r="J2013" s="5"/>
      <c r="K2013" s="295"/>
      <c r="L2013" s="5"/>
      <c r="M2013" s="298"/>
      <c r="N2013" s="5"/>
      <c r="O2013" s="298"/>
      <c r="P2013" s="299"/>
      <c r="Q2013" s="5"/>
      <c r="R2013" s="5"/>
      <c r="S2013" s="5"/>
      <c r="T2013" s="5"/>
      <c r="U2013" s="5"/>
      <c r="V2013" s="5"/>
      <c r="W2013" s="5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/>
      <c r="FL2013" s="14"/>
      <c r="FM2013" s="14"/>
      <c r="FN2013" s="14"/>
      <c r="FO2013" s="14"/>
      <c r="FP2013" s="14"/>
      <c r="FQ2013" s="14"/>
      <c r="FR2013" s="14"/>
      <c r="FS2013" s="14"/>
      <c r="FT2013" s="14"/>
      <c r="FU2013" s="14"/>
      <c r="FV2013" s="14"/>
      <c r="FW2013" s="14"/>
      <c r="FX2013" s="14"/>
      <c r="FY2013" s="14"/>
      <c r="FZ2013" s="14"/>
      <c r="GA2013" s="14"/>
      <c r="GB2013" s="14"/>
      <c r="GC2013" s="14"/>
      <c r="GD2013" s="14"/>
      <c r="GE2013" s="5"/>
      <c r="GF2013" s="5"/>
      <c r="GG2013" s="5"/>
      <c r="GH2013" s="5"/>
      <c r="GI2013" s="5"/>
      <c r="GJ2013" s="5"/>
      <c r="GK2013" s="5"/>
      <c r="GL2013" s="5"/>
      <c r="GM2013" s="5"/>
      <c r="GN2013" s="5"/>
    </row>
    <row r="2014" spans="1:196" s="286" customFormat="1">
      <c r="A2014" s="1"/>
      <c r="B2014" s="2"/>
      <c r="C2014" s="2"/>
      <c r="D2014" s="2"/>
      <c r="E2014" s="5"/>
      <c r="F2014" s="369"/>
      <c r="G2014" s="369"/>
      <c r="I2014" s="5"/>
      <c r="J2014" s="5"/>
      <c r="K2014" s="295"/>
      <c r="L2014" s="5"/>
      <c r="M2014" s="298"/>
      <c r="N2014" s="5"/>
      <c r="O2014" s="298"/>
      <c r="P2014" s="299"/>
      <c r="Q2014" s="5"/>
      <c r="R2014" s="5"/>
      <c r="S2014" s="5"/>
      <c r="T2014" s="5"/>
      <c r="U2014" s="5"/>
      <c r="V2014" s="5"/>
      <c r="W2014" s="5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/>
      <c r="FL2014" s="14"/>
      <c r="FM2014" s="14"/>
      <c r="FN2014" s="14"/>
      <c r="FO2014" s="14"/>
      <c r="FP2014" s="14"/>
      <c r="FQ2014" s="14"/>
      <c r="FR2014" s="14"/>
      <c r="FS2014" s="14"/>
      <c r="FT2014" s="14"/>
      <c r="FU2014" s="14"/>
      <c r="FV2014" s="14"/>
      <c r="FW2014" s="14"/>
      <c r="FX2014" s="14"/>
      <c r="FY2014" s="14"/>
      <c r="FZ2014" s="14"/>
      <c r="GA2014" s="14"/>
      <c r="GB2014" s="14"/>
      <c r="GC2014" s="14"/>
      <c r="GD2014" s="14"/>
      <c r="GE2014" s="5"/>
      <c r="GF2014" s="5"/>
      <c r="GG2014" s="5"/>
      <c r="GH2014" s="5"/>
      <c r="GI2014" s="5"/>
      <c r="GJ2014" s="5"/>
      <c r="GK2014" s="5"/>
      <c r="GL2014" s="5"/>
      <c r="GM2014" s="5"/>
      <c r="GN2014" s="5"/>
    </row>
    <row r="2015" spans="1:196" s="286" customFormat="1">
      <c r="A2015" s="1"/>
      <c r="B2015" s="2"/>
      <c r="C2015" s="2"/>
      <c r="D2015" s="2"/>
      <c r="E2015" s="5"/>
      <c r="F2015" s="369"/>
      <c r="G2015" s="369"/>
      <c r="I2015" s="5"/>
      <c r="J2015" s="5"/>
      <c r="K2015" s="295"/>
      <c r="L2015" s="5"/>
      <c r="M2015" s="298"/>
      <c r="N2015" s="5"/>
      <c r="O2015" s="298"/>
      <c r="P2015" s="299"/>
      <c r="Q2015" s="5"/>
      <c r="R2015" s="5"/>
      <c r="S2015" s="5"/>
      <c r="T2015" s="5"/>
      <c r="U2015" s="5"/>
      <c r="V2015" s="5"/>
      <c r="W2015" s="5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/>
      <c r="FL2015" s="14"/>
      <c r="FM2015" s="14"/>
      <c r="FN2015" s="14"/>
      <c r="FO2015" s="14"/>
      <c r="FP2015" s="14"/>
      <c r="FQ2015" s="14"/>
      <c r="FR2015" s="14"/>
      <c r="FS2015" s="14"/>
      <c r="FT2015" s="14"/>
      <c r="FU2015" s="14"/>
      <c r="FV2015" s="14"/>
      <c r="FW2015" s="14"/>
      <c r="FX2015" s="14"/>
      <c r="FY2015" s="14"/>
      <c r="FZ2015" s="14"/>
      <c r="GA2015" s="14"/>
      <c r="GB2015" s="14"/>
      <c r="GC2015" s="14"/>
      <c r="GD2015" s="14"/>
      <c r="GE2015" s="5"/>
      <c r="GF2015" s="5"/>
      <c r="GG2015" s="5"/>
      <c r="GH2015" s="5"/>
      <c r="GI2015" s="5"/>
      <c r="GJ2015" s="5"/>
      <c r="GK2015" s="5"/>
      <c r="GL2015" s="5"/>
      <c r="GM2015" s="5"/>
      <c r="GN2015" s="5"/>
    </row>
    <row r="2016" spans="1:196" s="286" customFormat="1">
      <c r="A2016" s="1"/>
      <c r="B2016" s="2"/>
      <c r="C2016" s="2"/>
      <c r="D2016" s="2"/>
      <c r="E2016" s="5"/>
      <c r="F2016" s="369"/>
      <c r="G2016" s="369"/>
      <c r="I2016" s="5"/>
      <c r="J2016" s="5"/>
      <c r="K2016" s="295"/>
      <c r="L2016" s="5"/>
      <c r="M2016" s="298"/>
      <c r="N2016" s="5"/>
      <c r="O2016" s="298"/>
      <c r="P2016" s="299"/>
      <c r="Q2016" s="5"/>
      <c r="R2016" s="5"/>
      <c r="S2016" s="5"/>
      <c r="T2016" s="5"/>
      <c r="U2016" s="5"/>
      <c r="V2016" s="5"/>
      <c r="W2016" s="5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  <c r="ET2016" s="14"/>
      <c r="EU2016" s="14"/>
      <c r="EV2016" s="14"/>
      <c r="EW2016" s="14"/>
      <c r="EX2016" s="14"/>
      <c r="EY2016" s="14"/>
      <c r="EZ2016" s="14"/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/>
      <c r="FL2016" s="14"/>
      <c r="FM2016" s="14"/>
      <c r="FN2016" s="14"/>
      <c r="FO2016" s="14"/>
      <c r="FP2016" s="14"/>
      <c r="FQ2016" s="14"/>
      <c r="FR2016" s="14"/>
      <c r="FS2016" s="14"/>
      <c r="FT2016" s="14"/>
      <c r="FU2016" s="14"/>
      <c r="FV2016" s="14"/>
      <c r="FW2016" s="14"/>
      <c r="FX2016" s="14"/>
      <c r="FY2016" s="14"/>
      <c r="FZ2016" s="14"/>
      <c r="GA2016" s="14"/>
      <c r="GB2016" s="14"/>
      <c r="GC2016" s="14"/>
      <c r="GD2016" s="14"/>
      <c r="GE2016" s="5"/>
      <c r="GF2016" s="5"/>
      <c r="GG2016" s="5"/>
      <c r="GH2016" s="5"/>
      <c r="GI2016" s="5"/>
      <c r="GJ2016" s="5"/>
      <c r="GK2016" s="5"/>
      <c r="GL2016" s="5"/>
      <c r="GM2016" s="5"/>
      <c r="GN2016" s="5"/>
    </row>
    <row r="2017" spans="1:196" s="286" customFormat="1">
      <c r="A2017" s="1"/>
      <c r="B2017" s="2"/>
      <c r="C2017" s="2"/>
      <c r="D2017" s="2"/>
      <c r="E2017" s="5"/>
      <c r="F2017" s="369"/>
      <c r="G2017" s="369"/>
      <c r="I2017" s="5"/>
      <c r="J2017" s="5"/>
      <c r="K2017" s="295"/>
      <c r="L2017" s="5"/>
      <c r="M2017" s="298"/>
      <c r="N2017" s="5"/>
      <c r="O2017" s="298"/>
      <c r="P2017" s="299"/>
      <c r="Q2017" s="5"/>
      <c r="R2017" s="5"/>
      <c r="S2017" s="5"/>
      <c r="T2017" s="5"/>
      <c r="U2017" s="5"/>
      <c r="V2017" s="5"/>
      <c r="W2017" s="5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/>
      <c r="FL2017" s="14"/>
      <c r="FM2017" s="14"/>
      <c r="FN2017" s="14"/>
      <c r="FO2017" s="14"/>
      <c r="FP2017" s="14"/>
      <c r="FQ2017" s="14"/>
      <c r="FR2017" s="14"/>
      <c r="FS2017" s="14"/>
      <c r="FT2017" s="14"/>
      <c r="FU2017" s="14"/>
      <c r="FV2017" s="14"/>
      <c r="FW2017" s="14"/>
      <c r="FX2017" s="14"/>
      <c r="FY2017" s="14"/>
      <c r="FZ2017" s="14"/>
      <c r="GA2017" s="14"/>
      <c r="GB2017" s="14"/>
      <c r="GC2017" s="14"/>
      <c r="GD2017" s="14"/>
      <c r="GE2017" s="5"/>
      <c r="GF2017" s="5"/>
      <c r="GG2017" s="5"/>
      <c r="GH2017" s="5"/>
      <c r="GI2017" s="5"/>
      <c r="GJ2017" s="5"/>
      <c r="GK2017" s="5"/>
      <c r="GL2017" s="5"/>
      <c r="GM2017" s="5"/>
      <c r="GN2017" s="5"/>
    </row>
    <row r="2018" spans="1:196" s="286" customFormat="1">
      <c r="A2018" s="1"/>
      <c r="B2018" s="2"/>
      <c r="C2018" s="2"/>
      <c r="D2018" s="2"/>
      <c r="E2018" s="5"/>
      <c r="F2018" s="369"/>
      <c r="G2018" s="369"/>
      <c r="I2018" s="5"/>
      <c r="J2018" s="5"/>
      <c r="K2018" s="295"/>
      <c r="L2018" s="5"/>
      <c r="M2018" s="298"/>
      <c r="N2018" s="5"/>
      <c r="O2018" s="298"/>
      <c r="P2018" s="299"/>
      <c r="Q2018" s="5"/>
      <c r="R2018" s="5"/>
      <c r="S2018" s="5"/>
      <c r="T2018" s="5"/>
      <c r="U2018" s="5"/>
      <c r="V2018" s="5"/>
      <c r="W2018" s="5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/>
      <c r="FL2018" s="14"/>
      <c r="FM2018" s="14"/>
      <c r="FN2018" s="14"/>
      <c r="FO2018" s="14"/>
      <c r="FP2018" s="14"/>
      <c r="FQ2018" s="14"/>
      <c r="FR2018" s="14"/>
      <c r="FS2018" s="14"/>
      <c r="FT2018" s="14"/>
      <c r="FU2018" s="14"/>
      <c r="FV2018" s="14"/>
      <c r="FW2018" s="14"/>
      <c r="FX2018" s="14"/>
      <c r="FY2018" s="14"/>
      <c r="FZ2018" s="14"/>
      <c r="GA2018" s="14"/>
      <c r="GB2018" s="14"/>
      <c r="GC2018" s="14"/>
      <c r="GD2018" s="14"/>
      <c r="GE2018" s="5"/>
      <c r="GF2018" s="5"/>
      <c r="GG2018" s="5"/>
      <c r="GH2018" s="5"/>
      <c r="GI2018" s="5"/>
      <c r="GJ2018" s="5"/>
      <c r="GK2018" s="5"/>
      <c r="GL2018" s="5"/>
      <c r="GM2018" s="5"/>
      <c r="GN2018" s="5"/>
    </row>
    <row r="2019" spans="1:196" s="286" customFormat="1">
      <c r="A2019" s="1"/>
      <c r="B2019" s="2"/>
      <c r="C2019" s="2"/>
      <c r="D2019" s="2"/>
      <c r="E2019" s="5"/>
      <c r="F2019" s="369"/>
      <c r="G2019" s="369"/>
      <c r="I2019" s="5"/>
      <c r="J2019" s="5"/>
      <c r="K2019" s="295"/>
      <c r="L2019" s="5"/>
      <c r="M2019" s="298"/>
      <c r="N2019" s="5"/>
      <c r="O2019" s="298"/>
      <c r="P2019" s="299"/>
      <c r="Q2019" s="5"/>
      <c r="R2019" s="5"/>
      <c r="S2019" s="5"/>
      <c r="T2019" s="5"/>
      <c r="U2019" s="5"/>
      <c r="V2019" s="5"/>
      <c r="W2019" s="5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/>
      <c r="FL2019" s="14"/>
      <c r="FM2019" s="14"/>
      <c r="FN2019" s="14"/>
      <c r="FO2019" s="14"/>
      <c r="FP2019" s="14"/>
      <c r="FQ2019" s="14"/>
      <c r="FR2019" s="14"/>
      <c r="FS2019" s="14"/>
      <c r="FT2019" s="14"/>
      <c r="FU2019" s="14"/>
      <c r="FV2019" s="14"/>
      <c r="FW2019" s="14"/>
      <c r="FX2019" s="14"/>
      <c r="FY2019" s="14"/>
      <c r="FZ2019" s="14"/>
      <c r="GA2019" s="14"/>
      <c r="GB2019" s="14"/>
      <c r="GC2019" s="14"/>
      <c r="GD2019" s="14"/>
      <c r="GE2019" s="5"/>
      <c r="GF2019" s="5"/>
      <c r="GG2019" s="5"/>
      <c r="GH2019" s="5"/>
      <c r="GI2019" s="5"/>
      <c r="GJ2019" s="5"/>
      <c r="GK2019" s="5"/>
      <c r="GL2019" s="5"/>
      <c r="GM2019" s="5"/>
      <c r="GN2019" s="5"/>
    </row>
    <row r="2020" spans="1:196" s="286" customFormat="1">
      <c r="A2020" s="1"/>
      <c r="B2020" s="2"/>
      <c r="C2020" s="2"/>
      <c r="D2020" s="2"/>
      <c r="E2020" s="5"/>
      <c r="F2020" s="369"/>
      <c r="G2020" s="369"/>
      <c r="I2020" s="5"/>
      <c r="J2020" s="5"/>
      <c r="K2020" s="295"/>
      <c r="L2020" s="5"/>
      <c r="M2020" s="298"/>
      <c r="N2020" s="5"/>
      <c r="O2020" s="298"/>
      <c r="P2020" s="299"/>
      <c r="Q2020" s="5"/>
      <c r="R2020" s="5"/>
      <c r="S2020" s="5"/>
      <c r="T2020" s="5"/>
      <c r="U2020" s="5"/>
      <c r="V2020" s="5"/>
      <c r="W2020" s="5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/>
      <c r="FL2020" s="14"/>
      <c r="FM2020" s="14"/>
      <c r="FN2020" s="14"/>
      <c r="FO2020" s="14"/>
      <c r="FP2020" s="14"/>
      <c r="FQ2020" s="14"/>
      <c r="FR2020" s="14"/>
      <c r="FS2020" s="14"/>
      <c r="FT2020" s="14"/>
      <c r="FU2020" s="14"/>
      <c r="FV2020" s="14"/>
      <c r="FW2020" s="14"/>
      <c r="FX2020" s="14"/>
      <c r="FY2020" s="14"/>
      <c r="FZ2020" s="14"/>
      <c r="GA2020" s="14"/>
      <c r="GB2020" s="14"/>
      <c r="GC2020" s="14"/>
      <c r="GD2020" s="14"/>
      <c r="GE2020" s="5"/>
      <c r="GF2020" s="5"/>
      <c r="GG2020" s="5"/>
      <c r="GH2020" s="5"/>
      <c r="GI2020" s="5"/>
      <c r="GJ2020" s="5"/>
      <c r="GK2020" s="5"/>
      <c r="GL2020" s="5"/>
      <c r="GM2020" s="5"/>
      <c r="GN2020" s="5"/>
    </row>
    <row r="2021" spans="1:196" s="286" customFormat="1">
      <c r="A2021" s="1"/>
      <c r="B2021" s="2"/>
      <c r="C2021" s="2"/>
      <c r="D2021" s="2"/>
      <c r="E2021" s="5"/>
      <c r="F2021" s="369"/>
      <c r="G2021" s="369"/>
      <c r="I2021" s="5"/>
      <c r="J2021" s="5"/>
      <c r="K2021" s="295"/>
      <c r="L2021" s="5"/>
      <c r="M2021" s="298"/>
      <c r="N2021" s="5"/>
      <c r="O2021" s="298"/>
      <c r="P2021" s="299"/>
      <c r="Q2021" s="5"/>
      <c r="R2021" s="5"/>
      <c r="S2021" s="5"/>
      <c r="T2021" s="5"/>
      <c r="U2021" s="5"/>
      <c r="V2021" s="5"/>
      <c r="W2021" s="5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/>
      <c r="FL2021" s="14"/>
      <c r="FM2021" s="14"/>
      <c r="FN2021" s="14"/>
      <c r="FO2021" s="14"/>
      <c r="FP2021" s="14"/>
      <c r="FQ2021" s="14"/>
      <c r="FR2021" s="14"/>
      <c r="FS2021" s="14"/>
      <c r="FT2021" s="14"/>
      <c r="FU2021" s="14"/>
      <c r="FV2021" s="14"/>
      <c r="FW2021" s="14"/>
      <c r="FX2021" s="14"/>
      <c r="FY2021" s="14"/>
      <c r="FZ2021" s="14"/>
      <c r="GA2021" s="14"/>
      <c r="GB2021" s="14"/>
      <c r="GC2021" s="14"/>
      <c r="GD2021" s="14"/>
      <c r="GE2021" s="5"/>
      <c r="GF2021" s="5"/>
      <c r="GG2021" s="5"/>
      <c r="GH2021" s="5"/>
      <c r="GI2021" s="5"/>
      <c r="GJ2021" s="5"/>
      <c r="GK2021" s="5"/>
      <c r="GL2021" s="5"/>
      <c r="GM2021" s="5"/>
      <c r="GN2021" s="5"/>
    </row>
    <row r="2022" spans="1:196" s="286" customFormat="1">
      <c r="A2022" s="1"/>
      <c r="B2022" s="2"/>
      <c r="C2022" s="2"/>
      <c r="D2022" s="2"/>
      <c r="E2022" s="5"/>
      <c r="F2022" s="369"/>
      <c r="G2022" s="369"/>
      <c r="I2022" s="5"/>
      <c r="J2022" s="5"/>
      <c r="K2022" s="295"/>
      <c r="L2022" s="5"/>
      <c r="M2022" s="298"/>
      <c r="N2022" s="5"/>
      <c r="O2022" s="298"/>
      <c r="P2022" s="299"/>
      <c r="Q2022" s="5"/>
      <c r="R2022" s="5"/>
      <c r="S2022" s="5"/>
      <c r="T2022" s="5"/>
      <c r="U2022" s="5"/>
      <c r="V2022" s="5"/>
      <c r="W2022" s="5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/>
      <c r="FL2022" s="14"/>
      <c r="FM2022" s="14"/>
      <c r="FN2022" s="14"/>
      <c r="FO2022" s="14"/>
      <c r="FP2022" s="14"/>
      <c r="FQ2022" s="14"/>
      <c r="FR2022" s="14"/>
      <c r="FS2022" s="14"/>
      <c r="FT2022" s="14"/>
      <c r="FU2022" s="14"/>
      <c r="FV2022" s="14"/>
      <c r="FW2022" s="14"/>
      <c r="FX2022" s="14"/>
      <c r="FY2022" s="14"/>
      <c r="FZ2022" s="14"/>
      <c r="GA2022" s="14"/>
      <c r="GB2022" s="14"/>
      <c r="GC2022" s="14"/>
      <c r="GD2022" s="14"/>
      <c r="GE2022" s="5"/>
      <c r="GF2022" s="5"/>
      <c r="GG2022" s="5"/>
      <c r="GH2022" s="5"/>
      <c r="GI2022" s="5"/>
      <c r="GJ2022" s="5"/>
      <c r="GK2022" s="5"/>
      <c r="GL2022" s="5"/>
      <c r="GM2022" s="5"/>
      <c r="GN2022" s="5"/>
    </row>
    <row r="2023" spans="1:196" s="286" customFormat="1">
      <c r="A2023" s="1"/>
      <c r="B2023" s="2"/>
      <c r="C2023" s="2"/>
      <c r="D2023" s="2"/>
      <c r="E2023" s="5"/>
      <c r="F2023" s="369"/>
      <c r="G2023" s="369"/>
      <c r="I2023" s="5"/>
      <c r="J2023" s="5"/>
      <c r="K2023" s="295"/>
      <c r="L2023" s="5"/>
      <c r="M2023" s="298"/>
      <c r="N2023" s="5"/>
      <c r="O2023" s="298"/>
      <c r="P2023" s="299"/>
      <c r="Q2023" s="5"/>
      <c r="R2023" s="5"/>
      <c r="S2023" s="5"/>
      <c r="T2023" s="5"/>
      <c r="U2023" s="5"/>
      <c r="V2023" s="5"/>
      <c r="W2023" s="5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/>
      <c r="FL2023" s="14"/>
      <c r="FM2023" s="14"/>
      <c r="FN2023" s="14"/>
      <c r="FO2023" s="14"/>
      <c r="FP2023" s="14"/>
      <c r="FQ2023" s="14"/>
      <c r="FR2023" s="14"/>
      <c r="FS2023" s="14"/>
      <c r="FT2023" s="14"/>
      <c r="FU2023" s="14"/>
      <c r="FV2023" s="14"/>
      <c r="FW2023" s="14"/>
      <c r="FX2023" s="14"/>
      <c r="FY2023" s="14"/>
      <c r="FZ2023" s="14"/>
      <c r="GA2023" s="14"/>
      <c r="GB2023" s="14"/>
      <c r="GC2023" s="14"/>
      <c r="GD2023" s="14"/>
      <c r="GE2023" s="5"/>
      <c r="GF2023" s="5"/>
      <c r="GG2023" s="5"/>
      <c r="GH2023" s="5"/>
      <c r="GI2023" s="5"/>
      <c r="GJ2023" s="5"/>
      <c r="GK2023" s="5"/>
      <c r="GL2023" s="5"/>
      <c r="GM2023" s="5"/>
      <c r="GN2023" s="5"/>
    </row>
    <row r="2024" spans="1:196" s="286" customFormat="1">
      <c r="A2024" s="1"/>
      <c r="B2024" s="2"/>
      <c r="C2024" s="2"/>
      <c r="D2024" s="2"/>
      <c r="E2024" s="5"/>
      <c r="F2024" s="369"/>
      <c r="G2024" s="369"/>
      <c r="I2024" s="5"/>
      <c r="J2024" s="5"/>
      <c r="K2024" s="295"/>
      <c r="L2024" s="5"/>
      <c r="M2024" s="298"/>
      <c r="N2024" s="5"/>
      <c r="O2024" s="298"/>
      <c r="P2024" s="299"/>
      <c r="Q2024" s="5"/>
      <c r="R2024" s="5"/>
      <c r="S2024" s="5"/>
      <c r="T2024" s="5"/>
      <c r="U2024" s="5"/>
      <c r="V2024" s="5"/>
      <c r="W2024" s="5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4"/>
      <c r="EF2024" s="14"/>
      <c r="EG2024" s="14"/>
      <c r="EH2024" s="14"/>
      <c r="EI2024" s="14"/>
      <c r="EJ2024" s="14"/>
      <c r="EK2024" s="14"/>
      <c r="EL2024" s="14"/>
      <c r="EM2024" s="14"/>
      <c r="EN2024" s="14"/>
      <c r="EO2024" s="14"/>
      <c r="EP2024" s="14"/>
      <c r="EQ2024" s="14"/>
      <c r="ER2024" s="14"/>
      <c r="ES2024" s="14"/>
      <c r="ET2024" s="14"/>
      <c r="EU2024" s="14"/>
      <c r="EV2024" s="14"/>
      <c r="EW2024" s="14"/>
      <c r="EX2024" s="14"/>
      <c r="EY2024" s="14"/>
      <c r="EZ2024" s="14"/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/>
      <c r="FL2024" s="14"/>
      <c r="FM2024" s="14"/>
      <c r="FN2024" s="14"/>
      <c r="FO2024" s="14"/>
      <c r="FP2024" s="14"/>
      <c r="FQ2024" s="14"/>
      <c r="FR2024" s="14"/>
      <c r="FS2024" s="14"/>
      <c r="FT2024" s="14"/>
      <c r="FU2024" s="14"/>
      <c r="FV2024" s="14"/>
      <c r="FW2024" s="14"/>
      <c r="FX2024" s="14"/>
      <c r="FY2024" s="14"/>
      <c r="FZ2024" s="14"/>
      <c r="GA2024" s="14"/>
      <c r="GB2024" s="14"/>
      <c r="GC2024" s="14"/>
      <c r="GD2024" s="14"/>
      <c r="GE2024" s="5"/>
      <c r="GF2024" s="5"/>
      <c r="GG2024" s="5"/>
      <c r="GH2024" s="5"/>
      <c r="GI2024" s="5"/>
      <c r="GJ2024" s="5"/>
      <c r="GK2024" s="5"/>
      <c r="GL2024" s="5"/>
      <c r="GM2024" s="5"/>
      <c r="GN2024" s="5"/>
    </row>
    <row r="2025" spans="1:196" s="286" customFormat="1">
      <c r="A2025" s="1"/>
      <c r="B2025" s="2"/>
      <c r="C2025" s="2"/>
      <c r="D2025" s="2"/>
      <c r="E2025" s="5"/>
      <c r="F2025" s="369"/>
      <c r="G2025" s="369"/>
      <c r="I2025" s="5"/>
      <c r="J2025" s="5"/>
      <c r="K2025" s="295"/>
      <c r="L2025" s="5"/>
      <c r="M2025" s="298"/>
      <c r="N2025" s="5"/>
      <c r="O2025" s="298"/>
      <c r="P2025" s="299"/>
      <c r="Q2025" s="5"/>
      <c r="R2025" s="5"/>
      <c r="S2025" s="5"/>
      <c r="T2025" s="5"/>
      <c r="U2025" s="5"/>
      <c r="V2025" s="5"/>
      <c r="W2025" s="5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/>
      <c r="FL2025" s="14"/>
      <c r="FM2025" s="14"/>
      <c r="FN2025" s="14"/>
      <c r="FO2025" s="14"/>
      <c r="FP2025" s="14"/>
      <c r="FQ2025" s="14"/>
      <c r="FR2025" s="14"/>
      <c r="FS2025" s="14"/>
      <c r="FT2025" s="14"/>
      <c r="FU2025" s="14"/>
      <c r="FV2025" s="14"/>
      <c r="FW2025" s="14"/>
      <c r="FX2025" s="14"/>
      <c r="FY2025" s="14"/>
      <c r="FZ2025" s="14"/>
      <c r="GA2025" s="14"/>
      <c r="GB2025" s="14"/>
      <c r="GC2025" s="14"/>
      <c r="GD2025" s="14"/>
      <c r="GE2025" s="5"/>
      <c r="GF2025" s="5"/>
      <c r="GG2025" s="5"/>
      <c r="GH2025" s="5"/>
      <c r="GI2025" s="5"/>
      <c r="GJ2025" s="5"/>
      <c r="GK2025" s="5"/>
      <c r="GL2025" s="5"/>
      <c r="GM2025" s="5"/>
      <c r="GN2025" s="5"/>
    </row>
    <row r="2026" spans="1:196" s="286" customFormat="1">
      <c r="A2026" s="1"/>
      <c r="B2026" s="2"/>
      <c r="C2026" s="2"/>
      <c r="D2026" s="2"/>
      <c r="E2026" s="5"/>
      <c r="F2026" s="369"/>
      <c r="G2026" s="369"/>
      <c r="I2026" s="5"/>
      <c r="J2026" s="5"/>
      <c r="K2026" s="295"/>
      <c r="L2026" s="5"/>
      <c r="M2026" s="298"/>
      <c r="N2026" s="5"/>
      <c r="O2026" s="298"/>
      <c r="P2026" s="299"/>
      <c r="Q2026" s="5"/>
      <c r="R2026" s="5"/>
      <c r="S2026" s="5"/>
      <c r="T2026" s="5"/>
      <c r="U2026" s="5"/>
      <c r="V2026" s="5"/>
      <c r="W2026" s="5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/>
      <c r="FL2026" s="14"/>
      <c r="FM2026" s="14"/>
      <c r="FN2026" s="14"/>
      <c r="FO2026" s="14"/>
      <c r="FP2026" s="14"/>
      <c r="FQ2026" s="14"/>
      <c r="FR2026" s="14"/>
      <c r="FS2026" s="14"/>
      <c r="FT2026" s="14"/>
      <c r="FU2026" s="14"/>
      <c r="FV2026" s="14"/>
      <c r="FW2026" s="14"/>
      <c r="FX2026" s="14"/>
      <c r="FY2026" s="14"/>
      <c r="FZ2026" s="14"/>
      <c r="GA2026" s="14"/>
      <c r="GB2026" s="14"/>
      <c r="GC2026" s="14"/>
      <c r="GD2026" s="14"/>
      <c r="GE2026" s="5"/>
      <c r="GF2026" s="5"/>
      <c r="GG2026" s="5"/>
      <c r="GH2026" s="5"/>
      <c r="GI2026" s="5"/>
      <c r="GJ2026" s="5"/>
      <c r="GK2026" s="5"/>
      <c r="GL2026" s="5"/>
      <c r="GM2026" s="5"/>
      <c r="GN2026" s="5"/>
    </row>
    <row r="2027" spans="1:196" s="286" customFormat="1">
      <c r="A2027" s="1"/>
      <c r="B2027" s="2"/>
      <c r="C2027" s="2"/>
      <c r="D2027" s="2"/>
      <c r="E2027" s="5"/>
      <c r="F2027" s="369"/>
      <c r="G2027" s="369"/>
      <c r="I2027" s="5"/>
      <c r="J2027" s="5"/>
      <c r="K2027" s="295"/>
      <c r="L2027" s="5"/>
      <c r="M2027" s="298"/>
      <c r="N2027" s="5"/>
      <c r="O2027" s="298"/>
      <c r="P2027" s="299"/>
      <c r="Q2027" s="5"/>
      <c r="R2027" s="5"/>
      <c r="S2027" s="5"/>
      <c r="T2027" s="5"/>
      <c r="U2027" s="5"/>
      <c r="V2027" s="5"/>
      <c r="W2027" s="5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/>
      <c r="FL2027" s="14"/>
      <c r="FM2027" s="14"/>
      <c r="FN2027" s="14"/>
      <c r="FO2027" s="14"/>
      <c r="FP2027" s="14"/>
      <c r="FQ2027" s="14"/>
      <c r="FR2027" s="14"/>
      <c r="FS2027" s="14"/>
      <c r="FT2027" s="14"/>
      <c r="FU2027" s="14"/>
      <c r="FV2027" s="14"/>
      <c r="FW2027" s="14"/>
      <c r="FX2027" s="14"/>
      <c r="FY2027" s="14"/>
      <c r="FZ2027" s="14"/>
      <c r="GA2027" s="14"/>
      <c r="GB2027" s="14"/>
      <c r="GC2027" s="14"/>
      <c r="GD2027" s="14"/>
      <c r="GE2027" s="5"/>
      <c r="GF2027" s="5"/>
      <c r="GG2027" s="5"/>
      <c r="GH2027" s="5"/>
      <c r="GI2027" s="5"/>
      <c r="GJ2027" s="5"/>
      <c r="GK2027" s="5"/>
      <c r="GL2027" s="5"/>
      <c r="GM2027" s="5"/>
      <c r="GN2027" s="5"/>
    </row>
    <row r="2028" spans="1:196" s="286" customFormat="1">
      <c r="A2028" s="1"/>
      <c r="B2028" s="2"/>
      <c r="C2028" s="2"/>
      <c r="D2028" s="2"/>
      <c r="E2028" s="5"/>
      <c r="F2028" s="369"/>
      <c r="G2028" s="369"/>
      <c r="I2028" s="5"/>
      <c r="J2028" s="5"/>
      <c r="K2028" s="295"/>
      <c r="L2028" s="5"/>
      <c r="M2028" s="298"/>
      <c r="N2028" s="5"/>
      <c r="O2028" s="298"/>
      <c r="P2028" s="299"/>
      <c r="Q2028" s="5"/>
      <c r="R2028" s="5"/>
      <c r="S2028" s="5"/>
      <c r="T2028" s="5"/>
      <c r="U2028" s="5"/>
      <c r="V2028" s="5"/>
      <c r="W2028" s="5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/>
      <c r="FL2028" s="14"/>
      <c r="FM2028" s="14"/>
      <c r="FN2028" s="14"/>
      <c r="FO2028" s="14"/>
      <c r="FP2028" s="14"/>
      <c r="FQ2028" s="14"/>
      <c r="FR2028" s="14"/>
      <c r="FS2028" s="14"/>
      <c r="FT2028" s="14"/>
      <c r="FU2028" s="14"/>
      <c r="FV2028" s="14"/>
      <c r="FW2028" s="14"/>
      <c r="FX2028" s="14"/>
      <c r="FY2028" s="14"/>
      <c r="FZ2028" s="14"/>
      <c r="GA2028" s="14"/>
      <c r="GB2028" s="14"/>
      <c r="GC2028" s="14"/>
      <c r="GD2028" s="14"/>
      <c r="GE2028" s="5"/>
      <c r="GF2028" s="5"/>
      <c r="GG2028" s="5"/>
      <c r="GH2028" s="5"/>
      <c r="GI2028" s="5"/>
      <c r="GJ2028" s="5"/>
      <c r="GK2028" s="5"/>
      <c r="GL2028" s="5"/>
      <c r="GM2028" s="5"/>
      <c r="GN2028" s="5"/>
    </row>
    <row r="2029" spans="1:196" s="286" customFormat="1">
      <c r="A2029" s="1"/>
      <c r="B2029" s="2"/>
      <c r="C2029" s="2"/>
      <c r="D2029" s="2"/>
      <c r="E2029" s="5"/>
      <c r="F2029" s="369"/>
      <c r="G2029" s="369"/>
      <c r="I2029" s="5"/>
      <c r="J2029" s="5"/>
      <c r="K2029" s="295"/>
      <c r="L2029" s="5"/>
      <c r="M2029" s="298"/>
      <c r="N2029" s="5"/>
      <c r="O2029" s="298"/>
      <c r="P2029" s="299"/>
      <c r="Q2029" s="5"/>
      <c r="R2029" s="5"/>
      <c r="S2029" s="5"/>
      <c r="T2029" s="5"/>
      <c r="U2029" s="5"/>
      <c r="V2029" s="5"/>
      <c r="W2029" s="5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/>
      <c r="FL2029" s="14"/>
      <c r="FM2029" s="14"/>
      <c r="FN2029" s="14"/>
      <c r="FO2029" s="14"/>
      <c r="FP2029" s="14"/>
      <c r="FQ2029" s="14"/>
      <c r="FR2029" s="14"/>
      <c r="FS2029" s="14"/>
      <c r="FT2029" s="14"/>
      <c r="FU2029" s="14"/>
      <c r="FV2029" s="14"/>
      <c r="FW2029" s="14"/>
      <c r="FX2029" s="14"/>
      <c r="FY2029" s="14"/>
      <c r="FZ2029" s="14"/>
      <c r="GA2029" s="14"/>
      <c r="GB2029" s="14"/>
      <c r="GC2029" s="14"/>
      <c r="GD2029" s="14"/>
      <c r="GE2029" s="5"/>
      <c r="GF2029" s="5"/>
      <c r="GG2029" s="5"/>
      <c r="GH2029" s="5"/>
      <c r="GI2029" s="5"/>
      <c r="GJ2029" s="5"/>
      <c r="GK2029" s="5"/>
      <c r="GL2029" s="5"/>
      <c r="GM2029" s="5"/>
      <c r="GN2029" s="5"/>
    </row>
    <row r="2030" spans="1:196" s="286" customFormat="1">
      <c r="A2030" s="1"/>
      <c r="B2030" s="2"/>
      <c r="C2030" s="2"/>
      <c r="D2030" s="2"/>
      <c r="E2030" s="5"/>
      <c r="F2030" s="369"/>
      <c r="G2030" s="369"/>
      <c r="I2030" s="5"/>
      <c r="J2030" s="5"/>
      <c r="K2030" s="295"/>
      <c r="L2030" s="5"/>
      <c r="M2030" s="298"/>
      <c r="N2030" s="5"/>
      <c r="O2030" s="298"/>
      <c r="P2030" s="299"/>
      <c r="Q2030" s="5"/>
      <c r="R2030" s="5"/>
      <c r="S2030" s="5"/>
      <c r="T2030" s="5"/>
      <c r="U2030" s="5"/>
      <c r="V2030" s="5"/>
      <c r="W2030" s="5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/>
      <c r="FL2030" s="14"/>
      <c r="FM2030" s="14"/>
      <c r="FN2030" s="14"/>
      <c r="FO2030" s="14"/>
      <c r="FP2030" s="14"/>
      <c r="FQ2030" s="14"/>
      <c r="FR2030" s="14"/>
      <c r="FS2030" s="14"/>
      <c r="FT2030" s="14"/>
      <c r="FU2030" s="14"/>
      <c r="FV2030" s="14"/>
      <c r="FW2030" s="14"/>
      <c r="FX2030" s="14"/>
      <c r="FY2030" s="14"/>
      <c r="FZ2030" s="14"/>
      <c r="GA2030" s="14"/>
      <c r="GB2030" s="14"/>
      <c r="GC2030" s="14"/>
      <c r="GD2030" s="14"/>
      <c r="GE2030" s="5"/>
      <c r="GF2030" s="5"/>
      <c r="GG2030" s="5"/>
      <c r="GH2030" s="5"/>
      <c r="GI2030" s="5"/>
      <c r="GJ2030" s="5"/>
      <c r="GK2030" s="5"/>
      <c r="GL2030" s="5"/>
      <c r="GM2030" s="5"/>
      <c r="GN2030" s="5"/>
    </row>
    <row r="2031" spans="1:196" s="286" customFormat="1">
      <c r="A2031" s="1"/>
      <c r="B2031" s="2"/>
      <c r="C2031" s="2"/>
      <c r="D2031" s="2"/>
      <c r="E2031" s="5"/>
      <c r="F2031" s="369"/>
      <c r="G2031" s="369"/>
      <c r="I2031" s="5"/>
      <c r="J2031" s="5"/>
      <c r="K2031" s="295"/>
      <c r="L2031" s="5"/>
      <c r="M2031" s="298"/>
      <c r="N2031" s="5"/>
      <c r="O2031" s="298"/>
      <c r="P2031" s="299"/>
      <c r="Q2031" s="5"/>
      <c r="R2031" s="5"/>
      <c r="S2031" s="5"/>
      <c r="T2031" s="5"/>
      <c r="U2031" s="5"/>
      <c r="V2031" s="5"/>
      <c r="W2031" s="5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/>
      <c r="FL2031" s="14"/>
      <c r="FM2031" s="14"/>
      <c r="FN2031" s="14"/>
      <c r="FO2031" s="14"/>
      <c r="FP2031" s="14"/>
      <c r="FQ2031" s="14"/>
      <c r="FR2031" s="14"/>
      <c r="FS2031" s="14"/>
      <c r="FT2031" s="14"/>
      <c r="FU2031" s="14"/>
      <c r="FV2031" s="14"/>
      <c r="FW2031" s="14"/>
      <c r="FX2031" s="14"/>
      <c r="FY2031" s="14"/>
      <c r="FZ2031" s="14"/>
      <c r="GA2031" s="14"/>
      <c r="GB2031" s="14"/>
      <c r="GC2031" s="14"/>
      <c r="GD2031" s="14"/>
      <c r="GE2031" s="5"/>
      <c r="GF2031" s="5"/>
      <c r="GG2031" s="5"/>
      <c r="GH2031" s="5"/>
      <c r="GI2031" s="5"/>
      <c r="GJ2031" s="5"/>
      <c r="GK2031" s="5"/>
      <c r="GL2031" s="5"/>
      <c r="GM2031" s="5"/>
      <c r="GN2031" s="5"/>
    </row>
    <row r="2032" spans="1:196" s="286" customFormat="1">
      <c r="A2032" s="1"/>
      <c r="B2032" s="2"/>
      <c r="C2032" s="2"/>
      <c r="D2032" s="2"/>
      <c r="E2032" s="5"/>
      <c r="F2032" s="369"/>
      <c r="G2032" s="369"/>
      <c r="I2032" s="5"/>
      <c r="J2032" s="5"/>
      <c r="K2032" s="295"/>
      <c r="L2032" s="5"/>
      <c r="M2032" s="298"/>
      <c r="N2032" s="5"/>
      <c r="O2032" s="298"/>
      <c r="P2032" s="299"/>
      <c r="Q2032" s="5"/>
      <c r="R2032" s="5"/>
      <c r="S2032" s="5"/>
      <c r="T2032" s="5"/>
      <c r="U2032" s="5"/>
      <c r="V2032" s="5"/>
      <c r="W2032" s="5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/>
      <c r="FL2032" s="14"/>
      <c r="FM2032" s="14"/>
      <c r="FN2032" s="14"/>
      <c r="FO2032" s="14"/>
      <c r="FP2032" s="14"/>
      <c r="FQ2032" s="14"/>
      <c r="FR2032" s="14"/>
      <c r="FS2032" s="14"/>
      <c r="FT2032" s="14"/>
      <c r="FU2032" s="14"/>
      <c r="FV2032" s="14"/>
      <c r="FW2032" s="14"/>
      <c r="FX2032" s="14"/>
      <c r="FY2032" s="14"/>
      <c r="FZ2032" s="14"/>
      <c r="GA2032" s="14"/>
      <c r="GB2032" s="14"/>
      <c r="GC2032" s="14"/>
      <c r="GD2032" s="14"/>
      <c r="GE2032" s="5"/>
      <c r="GF2032" s="5"/>
      <c r="GG2032" s="5"/>
      <c r="GH2032" s="5"/>
      <c r="GI2032" s="5"/>
      <c r="GJ2032" s="5"/>
      <c r="GK2032" s="5"/>
      <c r="GL2032" s="5"/>
      <c r="GM2032" s="5"/>
      <c r="GN2032" s="5"/>
    </row>
    <row r="2033" spans="1:196" s="286" customFormat="1">
      <c r="A2033" s="1"/>
      <c r="B2033" s="2"/>
      <c r="C2033" s="2"/>
      <c r="D2033" s="2"/>
      <c r="E2033" s="5"/>
      <c r="F2033" s="369"/>
      <c r="G2033" s="369"/>
      <c r="I2033" s="5"/>
      <c r="J2033" s="5"/>
      <c r="K2033" s="295"/>
      <c r="L2033" s="5"/>
      <c r="M2033" s="298"/>
      <c r="N2033" s="5"/>
      <c r="O2033" s="298"/>
      <c r="P2033" s="299"/>
      <c r="Q2033" s="5"/>
      <c r="R2033" s="5"/>
      <c r="S2033" s="5"/>
      <c r="T2033" s="5"/>
      <c r="U2033" s="5"/>
      <c r="V2033" s="5"/>
      <c r="W2033" s="5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/>
      <c r="FL2033" s="14"/>
      <c r="FM2033" s="14"/>
      <c r="FN2033" s="14"/>
      <c r="FO2033" s="14"/>
      <c r="FP2033" s="14"/>
      <c r="FQ2033" s="14"/>
      <c r="FR2033" s="14"/>
      <c r="FS2033" s="14"/>
      <c r="FT2033" s="14"/>
      <c r="FU2033" s="14"/>
      <c r="FV2033" s="14"/>
      <c r="FW2033" s="14"/>
      <c r="FX2033" s="14"/>
      <c r="FY2033" s="14"/>
      <c r="FZ2033" s="14"/>
      <c r="GA2033" s="14"/>
      <c r="GB2033" s="14"/>
      <c r="GC2033" s="14"/>
      <c r="GD2033" s="14"/>
      <c r="GE2033" s="5"/>
      <c r="GF2033" s="5"/>
      <c r="GG2033" s="5"/>
      <c r="GH2033" s="5"/>
      <c r="GI2033" s="5"/>
      <c r="GJ2033" s="5"/>
      <c r="GK2033" s="5"/>
      <c r="GL2033" s="5"/>
      <c r="GM2033" s="5"/>
      <c r="GN2033" s="5"/>
    </row>
    <row r="2034" spans="1:196" s="286" customFormat="1">
      <c r="A2034" s="1"/>
      <c r="B2034" s="2"/>
      <c r="C2034" s="2"/>
      <c r="D2034" s="2"/>
      <c r="E2034" s="5"/>
      <c r="F2034" s="369"/>
      <c r="G2034" s="369"/>
      <c r="I2034" s="5"/>
      <c r="J2034" s="5"/>
      <c r="K2034" s="295"/>
      <c r="L2034" s="5"/>
      <c r="M2034" s="298"/>
      <c r="N2034" s="5"/>
      <c r="O2034" s="298"/>
      <c r="P2034" s="299"/>
      <c r="Q2034" s="5"/>
      <c r="R2034" s="5"/>
      <c r="S2034" s="5"/>
      <c r="T2034" s="5"/>
      <c r="U2034" s="5"/>
      <c r="V2034" s="5"/>
      <c r="W2034" s="5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4"/>
      <c r="EF2034" s="14"/>
      <c r="EG2034" s="14"/>
      <c r="EH2034" s="14"/>
      <c r="EI2034" s="14"/>
      <c r="EJ2034" s="14"/>
      <c r="EK2034" s="14"/>
      <c r="EL2034" s="14"/>
      <c r="EM2034" s="14"/>
      <c r="EN2034" s="14"/>
      <c r="EO2034" s="14"/>
      <c r="EP2034" s="14"/>
      <c r="EQ2034" s="14"/>
      <c r="ER2034" s="14"/>
      <c r="ES2034" s="14"/>
      <c r="ET2034" s="14"/>
      <c r="EU2034" s="14"/>
      <c r="EV2034" s="14"/>
      <c r="EW2034" s="14"/>
      <c r="EX2034" s="14"/>
      <c r="EY2034" s="14"/>
      <c r="EZ2034" s="14"/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/>
      <c r="FL2034" s="14"/>
      <c r="FM2034" s="14"/>
      <c r="FN2034" s="14"/>
      <c r="FO2034" s="14"/>
      <c r="FP2034" s="14"/>
      <c r="FQ2034" s="14"/>
      <c r="FR2034" s="14"/>
      <c r="FS2034" s="14"/>
      <c r="FT2034" s="14"/>
      <c r="FU2034" s="14"/>
      <c r="FV2034" s="14"/>
      <c r="FW2034" s="14"/>
      <c r="FX2034" s="14"/>
      <c r="FY2034" s="14"/>
      <c r="FZ2034" s="14"/>
      <c r="GA2034" s="14"/>
      <c r="GB2034" s="14"/>
      <c r="GC2034" s="14"/>
      <c r="GD2034" s="14"/>
      <c r="GE2034" s="5"/>
      <c r="GF2034" s="5"/>
      <c r="GG2034" s="5"/>
      <c r="GH2034" s="5"/>
      <c r="GI2034" s="5"/>
      <c r="GJ2034" s="5"/>
      <c r="GK2034" s="5"/>
      <c r="GL2034" s="5"/>
      <c r="GM2034" s="5"/>
      <c r="GN2034" s="5"/>
    </row>
    <row r="2035" spans="1:196" s="286" customFormat="1">
      <c r="A2035" s="1"/>
      <c r="B2035" s="2"/>
      <c r="C2035" s="2"/>
      <c r="D2035" s="2"/>
      <c r="E2035" s="5"/>
      <c r="F2035" s="369"/>
      <c r="G2035" s="369"/>
      <c r="I2035" s="5"/>
      <c r="J2035" s="5"/>
      <c r="K2035" s="295"/>
      <c r="L2035" s="5"/>
      <c r="M2035" s="298"/>
      <c r="N2035" s="5"/>
      <c r="O2035" s="298"/>
      <c r="P2035" s="299"/>
      <c r="Q2035" s="5"/>
      <c r="R2035" s="5"/>
      <c r="S2035" s="5"/>
      <c r="T2035" s="5"/>
      <c r="U2035" s="5"/>
      <c r="V2035" s="5"/>
      <c r="W2035" s="5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/>
      <c r="FL2035" s="14"/>
      <c r="FM2035" s="14"/>
      <c r="FN2035" s="14"/>
      <c r="FO2035" s="14"/>
      <c r="FP2035" s="14"/>
      <c r="FQ2035" s="14"/>
      <c r="FR2035" s="14"/>
      <c r="FS2035" s="14"/>
      <c r="FT2035" s="14"/>
      <c r="FU2035" s="14"/>
      <c r="FV2035" s="14"/>
      <c r="FW2035" s="14"/>
      <c r="FX2035" s="14"/>
      <c r="FY2035" s="14"/>
      <c r="FZ2035" s="14"/>
      <c r="GA2035" s="14"/>
      <c r="GB2035" s="14"/>
      <c r="GC2035" s="14"/>
      <c r="GD2035" s="14"/>
      <c r="GE2035" s="5"/>
      <c r="GF2035" s="5"/>
      <c r="GG2035" s="5"/>
      <c r="GH2035" s="5"/>
      <c r="GI2035" s="5"/>
      <c r="GJ2035" s="5"/>
      <c r="GK2035" s="5"/>
      <c r="GL2035" s="5"/>
      <c r="GM2035" s="5"/>
      <c r="GN2035" s="5"/>
    </row>
    <row r="2036" spans="1:196" s="286" customFormat="1">
      <c r="A2036" s="1"/>
      <c r="B2036" s="2"/>
      <c r="C2036" s="2"/>
      <c r="D2036" s="2"/>
      <c r="E2036" s="5"/>
      <c r="F2036" s="369"/>
      <c r="G2036" s="369"/>
      <c r="I2036" s="5"/>
      <c r="J2036" s="5"/>
      <c r="K2036" s="295"/>
      <c r="L2036" s="5"/>
      <c r="M2036" s="298"/>
      <c r="N2036" s="5"/>
      <c r="O2036" s="298"/>
      <c r="P2036" s="299"/>
      <c r="Q2036" s="5"/>
      <c r="R2036" s="5"/>
      <c r="S2036" s="5"/>
      <c r="T2036" s="5"/>
      <c r="U2036" s="5"/>
      <c r="V2036" s="5"/>
      <c r="W2036" s="5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/>
      <c r="FL2036" s="14"/>
      <c r="FM2036" s="14"/>
      <c r="FN2036" s="14"/>
      <c r="FO2036" s="14"/>
      <c r="FP2036" s="14"/>
      <c r="FQ2036" s="14"/>
      <c r="FR2036" s="14"/>
      <c r="FS2036" s="14"/>
      <c r="FT2036" s="14"/>
      <c r="FU2036" s="14"/>
      <c r="FV2036" s="14"/>
      <c r="FW2036" s="14"/>
      <c r="FX2036" s="14"/>
      <c r="FY2036" s="14"/>
      <c r="FZ2036" s="14"/>
      <c r="GA2036" s="14"/>
      <c r="GB2036" s="14"/>
      <c r="GC2036" s="14"/>
      <c r="GD2036" s="14"/>
      <c r="GE2036" s="5"/>
      <c r="GF2036" s="5"/>
      <c r="GG2036" s="5"/>
      <c r="GH2036" s="5"/>
      <c r="GI2036" s="5"/>
      <c r="GJ2036" s="5"/>
      <c r="GK2036" s="5"/>
      <c r="GL2036" s="5"/>
      <c r="GM2036" s="5"/>
      <c r="GN2036" s="5"/>
    </row>
    <row r="2037" spans="1:196" s="286" customFormat="1">
      <c r="A2037" s="1"/>
      <c r="B2037" s="2"/>
      <c r="C2037" s="2"/>
      <c r="D2037" s="2"/>
      <c r="E2037" s="5"/>
      <c r="F2037" s="369"/>
      <c r="G2037" s="369"/>
      <c r="I2037" s="5"/>
      <c r="J2037" s="5"/>
      <c r="K2037" s="295"/>
      <c r="L2037" s="5"/>
      <c r="M2037" s="298"/>
      <c r="N2037" s="5"/>
      <c r="O2037" s="298"/>
      <c r="P2037" s="299"/>
      <c r="Q2037" s="5"/>
      <c r="R2037" s="5"/>
      <c r="S2037" s="5"/>
      <c r="T2037" s="5"/>
      <c r="U2037" s="5"/>
      <c r="V2037" s="5"/>
      <c r="W2037" s="5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/>
      <c r="FL2037" s="14"/>
      <c r="FM2037" s="14"/>
      <c r="FN2037" s="14"/>
      <c r="FO2037" s="14"/>
      <c r="FP2037" s="14"/>
      <c r="FQ2037" s="14"/>
      <c r="FR2037" s="14"/>
      <c r="FS2037" s="14"/>
      <c r="FT2037" s="14"/>
      <c r="FU2037" s="14"/>
      <c r="FV2037" s="14"/>
      <c r="FW2037" s="14"/>
      <c r="FX2037" s="14"/>
      <c r="FY2037" s="14"/>
      <c r="FZ2037" s="14"/>
      <c r="GA2037" s="14"/>
      <c r="GB2037" s="14"/>
      <c r="GC2037" s="14"/>
      <c r="GD2037" s="14"/>
      <c r="GE2037" s="5"/>
      <c r="GF2037" s="5"/>
      <c r="GG2037" s="5"/>
      <c r="GH2037" s="5"/>
      <c r="GI2037" s="5"/>
      <c r="GJ2037" s="5"/>
      <c r="GK2037" s="5"/>
      <c r="GL2037" s="5"/>
      <c r="GM2037" s="5"/>
      <c r="GN2037" s="5"/>
    </row>
    <row r="2038" spans="1:196" s="286" customFormat="1">
      <c r="A2038" s="1"/>
      <c r="B2038" s="2"/>
      <c r="C2038" s="2"/>
      <c r="D2038" s="2"/>
      <c r="E2038" s="5"/>
      <c r="F2038" s="369"/>
      <c r="G2038" s="369"/>
      <c r="I2038" s="5"/>
      <c r="J2038" s="5"/>
      <c r="K2038" s="295"/>
      <c r="L2038" s="5"/>
      <c r="M2038" s="298"/>
      <c r="N2038" s="5"/>
      <c r="O2038" s="298"/>
      <c r="P2038" s="299"/>
      <c r="Q2038" s="5"/>
      <c r="R2038" s="5"/>
      <c r="S2038" s="5"/>
      <c r="T2038" s="5"/>
      <c r="U2038" s="5"/>
      <c r="V2038" s="5"/>
      <c r="W2038" s="5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/>
      <c r="FL2038" s="14"/>
      <c r="FM2038" s="14"/>
      <c r="FN2038" s="14"/>
      <c r="FO2038" s="14"/>
      <c r="FP2038" s="14"/>
      <c r="FQ2038" s="14"/>
      <c r="FR2038" s="14"/>
      <c r="FS2038" s="14"/>
      <c r="FT2038" s="14"/>
      <c r="FU2038" s="14"/>
      <c r="FV2038" s="14"/>
      <c r="FW2038" s="14"/>
      <c r="FX2038" s="14"/>
      <c r="FY2038" s="14"/>
      <c r="FZ2038" s="14"/>
      <c r="GA2038" s="14"/>
      <c r="GB2038" s="14"/>
      <c r="GC2038" s="14"/>
      <c r="GD2038" s="14"/>
      <c r="GE2038" s="5"/>
      <c r="GF2038" s="5"/>
      <c r="GG2038" s="5"/>
      <c r="GH2038" s="5"/>
      <c r="GI2038" s="5"/>
      <c r="GJ2038" s="5"/>
      <c r="GK2038" s="5"/>
      <c r="GL2038" s="5"/>
      <c r="GM2038" s="5"/>
      <c r="GN2038" s="5"/>
    </row>
    <row r="2039" spans="1:196" s="286" customFormat="1">
      <c r="A2039" s="1"/>
      <c r="B2039" s="2"/>
      <c r="C2039" s="2"/>
      <c r="D2039" s="2"/>
      <c r="E2039" s="5"/>
      <c r="F2039" s="369"/>
      <c r="G2039" s="369"/>
      <c r="I2039" s="5"/>
      <c r="J2039" s="5"/>
      <c r="K2039" s="295"/>
      <c r="L2039" s="5"/>
      <c r="M2039" s="298"/>
      <c r="N2039" s="5"/>
      <c r="O2039" s="298"/>
      <c r="P2039" s="299"/>
      <c r="Q2039" s="5"/>
      <c r="R2039" s="5"/>
      <c r="S2039" s="5"/>
      <c r="T2039" s="5"/>
      <c r="U2039" s="5"/>
      <c r="V2039" s="5"/>
      <c r="W2039" s="5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/>
      <c r="FL2039" s="14"/>
      <c r="FM2039" s="14"/>
      <c r="FN2039" s="14"/>
      <c r="FO2039" s="14"/>
      <c r="FP2039" s="14"/>
      <c r="FQ2039" s="14"/>
      <c r="FR2039" s="14"/>
      <c r="FS2039" s="14"/>
      <c r="FT2039" s="14"/>
      <c r="FU2039" s="14"/>
      <c r="FV2039" s="14"/>
      <c r="FW2039" s="14"/>
      <c r="FX2039" s="14"/>
      <c r="FY2039" s="14"/>
      <c r="FZ2039" s="14"/>
      <c r="GA2039" s="14"/>
      <c r="GB2039" s="14"/>
      <c r="GC2039" s="14"/>
      <c r="GD2039" s="14"/>
      <c r="GE2039" s="5"/>
      <c r="GF2039" s="5"/>
      <c r="GG2039" s="5"/>
      <c r="GH2039" s="5"/>
      <c r="GI2039" s="5"/>
      <c r="GJ2039" s="5"/>
      <c r="GK2039" s="5"/>
      <c r="GL2039" s="5"/>
      <c r="GM2039" s="5"/>
      <c r="GN2039" s="5"/>
    </row>
    <row r="2040" spans="1:196" s="286" customFormat="1">
      <c r="A2040" s="1"/>
      <c r="B2040" s="2"/>
      <c r="C2040" s="2"/>
      <c r="D2040" s="2"/>
      <c r="E2040" s="5"/>
      <c r="F2040" s="369"/>
      <c r="G2040" s="369"/>
      <c r="I2040" s="5"/>
      <c r="J2040" s="5"/>
      <c r="K2040" s="295"/>
      <c r="L2040" s="5"/>
      <c r="M2040" s="298"/>
      <c r="N2040" s="5"/>
      <c r="O2040" s="298"/>
      <c r="P2040" s="299"/>
      <c r="Q2040" s="5"/>
      <c r="R2040" s="5"/>
      <c r="S2040" s="5"/>
      <c r="T2040" s="5"/>
      <c r="U2040" s="5"/>
      <c r="V2040" s="5"/>
      <c r="W2040" s="5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4"/>
      <c r="FR2040" s="14"/>
      <c r="FS2040" s="14"/>
      <c r="FT2040" s="14"/>
      <c r="FU2040" s="14"/>
      <c r="FV2040" s="14"/>
      <c r="FW2040" s="14"/>
      <c r="FX2040" s="14"/>
      <c r="FY2040" s="14"/>
      <c r="FZ2040" s="14"/>
      <c r="GA2040" s="14"/>
      <c r="GB2040" s="14"/>
      <c r="GC2040" s="14"/>
      <c r="GD2040" s="14"/>
      <c r="GE2040" s="5"/>
      <c r="GF2040" s="5"/>
      <c r="GG2040" s="5"/>
      <c r="GH2040" s="5"/>
      <c r="GI2040" s="5"/>
      <c r="GJ2040" s="5"/>
      <c r="GK2040" s="5"/>
      <c r="GL2040" s="5"/>
      <c r="GM2040" s="5"/>
      <c r="GN2040" s="5"/>
    </row>
    <row r="2041" spans="1:196" s="286" customFormat="1">
      <c r="A2041" s="1"/>
      <c r="B2041" s="2"/>
      <c r="C2041" s="2"/>
      <c r="D2041" s="2"/>
      <c r="E2041" s="5"/>
      <c r="F2041" s="369"/>
      <c r="G2041" s="369"/>
      <c r="I2041" s="5"/>
      <c r="J2041" s="5"/>
      <c r="K2041" s="295"/>
      <c r="L2041" s="5"/>
      <c r="M2041" s="298"/>
      <c r="N2041" s="5"/>
      <c r="O2041" s="298"/>
      <c r="P2041" s="299"/>
      <c r="Q2041" s="5"/>
      <c r="R2041" s="5"/>
      <c r="S2041" s="5"/>
      <c r="T2041" s="5"/>
      <c r="U2041" s="5"/>
      <c r="V2041" s="5"/>
      <c r="W2041" s="5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/>
      <c r="FL2041" s="14"/>
      <c r="FM2041" s="14"/>
      <c r="FN2041" s="14"/>
      <c r="FO2041" s="14"/>
      <c r="FP2041" s="14"/>
      <c r="FQ2041" s="14"/>
      <c r="FR2041" s="14"/>
      <c r="FS2041" s="14"/>
      <c r="FT2041" s="14"/>
      <c r="FU2041" s="14"/>
      <c r="FV2041" s="14"/>
      <c r="FW2041" s="14"/>
      <c r="FX2041" s="14"/>
      <c r="FY2041" s="14"/>
      <c r="FZ2041" s="14"/>
      <c r="GA2041" s="14"/>
      <c r="GB2041" s="14"/>
      <c r="GC2041" s="14"/>
      <c r="GD2041" s="14"/>
      <c r="GE2041" s="5"/>
      <c r="GF2041" s="5"/>
      <c r="GG2041" s="5"/>
      <c r="GH2041" s="5"/>
      <c r="GI2041" s="5"/>
      <c r="GJ2041" s="5"/>
      <c r="GK2041" s="5"/>
      <c r="GL2041" s="5"/>
      <c r="GM2041" s="5"/>
      <c r="GN2041" s="5"/>
    </row>
    <row r="2042" spans="1:196" s="286" customFormat="1">
      <c r="A2042" s="1"/>
      <c r="B2042" s="2"/>
      <c r="C2042" s="2"/>
      <c r="D2042" s="2"/>
      <c r="E2042" s="5"/>
      <c r="F2042" s="369"/>
      <c r="G2042" s="369"/>
      <c r="I2042" s="5"/>
      <c r="J2042" s="5"/>
      <c r="K2042" s="295"/>
      <c r="L2042" s="5"/>
      <c r="M2042" s="298"/>
      <c r="N2042" s="5"/>
      <c r="O2042" s="298"/>
      <c r="P2042" s="299"/>
      <c r="Q2042" s="5"/>
      <c r="R2042" s="5"/>
      <c r="S2042" s="5"/>
      <c r="T2042" s="5"/>
      <c r="U2042" s="5"/>
      <c r="V2042" s="5"/>
      <c r="W2042" s="5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4"/>
      <c r="EF2042" s="14"/>
      <c r="EG2042" s="14"/>
      <c r="EH2042" s="14"/>
      <c r="EI2042" s="14"/>
      <c r="EJ2042" s="14"/>
      <c r="EK2042" s="14"/>
      <c r="EL2042" s="14"/>
      <c r="EM2042" s="14"/>
      <c r="EN2042" s="14"/>
      <c r="EO2042" s="14"/>
      <c r="EP2042" s="14"/>
      <c r="EQ2042" s="14"/>
      <c r="ER2042" s="14"/>
      <c r="ES2042" s="14"/>
      <c r="ET2042" s="14"/>
      <c r="EU2042" s="14"/>
      <c r="EV2042" s="14"/>
      <c r="EW2042" s="14"/>
      <c r="EX2042" s="14"/>
      <c r="EY2042" s="14"/>
      <c r="EZ2042" s="14"/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/>
      <c r="FL2042" s="14"/>
      <c r="FM2042" s="14"/>
      <c r="FN2042" s="14"/>
      <c r="FO2042" s="14"/>
      <c r="FP2042" s="14"/>
      <c r="FQ2042" s="14"/>
      <c r="FR2042" s="14"/>
      <c r="FS2042" s="14"/>
      <c r="FT2042" s="14"/>
      <c r="FU2042" s="14"/>
      <c r="FV2042" s="14"/>
      <c r="FW2042" s="14"/>
      <c r="FX2042" s="14"/>
      <c r="FY2042" s="14"/>
      <c r="FZ2042" s="14"/>
      <c r="GA2042" s="14"/>
      <c r="GB2042" s="14"/>
      <c r="GC2042" s="14"/>
      <c r="GD2042" s="14"/>
      <c r="GE2042" s="5"/>
      <c r="GF2042" s="5"/>
      <c r="GG2042" s="5"/>
      <c r="GH2042" s="5"/>
      <c r="GI2042" s="5"/>
      <c r="GJ2042" s="5"/>
      <c r="GK2042" s="5"/>
      <c r="GL2042" s="5"/>
      <c r="GM2042" s="5"/>
      <c r="GN2042" s="5"/>
    </row>
    <row r="2043" spans="1:196" s="286" customFormat="1">
      <c r="A2043" s="1"/>
      <c r="B2043" s="2"/>
      <c r="C2043" s="2"/>
      <c r="D2043" s="2"/>
      <c r="E2043" s="5"/>
      <c r="F2043" s="369"/>
      <c r="G2043" s="369"/>
      <c r="I2043" s="5"/>
      <c r="J2043" s="5"/>
      <c r="K2043" s="295"/>
      <c r="L2043" s="5"/>
      <c r="M2043" s="298"/>
      <c r="N2043" s="5"/>
      <c r="O2043" s="298"/>
      <c r="P2043" s="299"/>
      <c r="Q2043" s="5"/>
      <c r="R2043" s="5"/>
      <c r="S2043" s="5"/>
      <c r="T2043" s="5"/>
      <c r="U2043" s="5"/>
      <c r="V2043" s="5"/>
      <c r="W2043" s="5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/>
      <c r="FL2043" s="14"/>
      <c r="FM2043" s="14"/>
      <c r="FN2043" s="14"/>
      <c r="FO2043" s="14"/>
      <c r="FP2043" s="14"/>
      <c r="FQ2043" s="14"/>
      <c r="FR2043" s="14"/>
      <c r="FS2043" s="14"/>
      <c r="FT2043" s="14"/>
      <c r="FU2043" s="14"/>
      <c r="FV2043" s="14"/>
      <c r="FW2043" s="14"/>
      <c r="FX2043" s="14"/>
      <c r="FY2043" s="14"/>
      <c r="FZ2043" s="14"/>
      <c r="GA2043" s="14"/>
      <c r="GB2043" s="14"/>
      <c r="GC2043" s="14"/>
      <c r="GD2043" s="14"/>
      <c r="GE2043" s="5"/>
      <c r="GF2043" s="5"/>
      <c r="GG2043" s="5"/>
      <c r="GH2043" s="5"/>
      <c r="GI2043" s="5"/>
      <c r="GJ2043" s="5"/>
      <c r="GK2043" s="5"/>
      <c r="GL2043" s="5"/>
      <c r="GM2043" s="5"/>
      <c r="GN2043" s="5"/>
    </row>
    <row r="2044" spans="1:196" s="286" customFormat="1">
      <c r="A2044" s="1"/>
      <c r="B2044" s="2"/>
      <c r="C2044" s="2"/>
      <c r="D2044" s="2"/>
      <c r="E2044" s="5"/>
      <c r="F2044" s="369"/>
      <c r="G2044" s="369"/>
      <c r="I2044" s="5"/>
      <c r="J2044" s="5"/>
      <c r="K2044" s="295"/>
      <c r="L2044" s="5"/>
      <c r="M2044" s="298"/>
      <c r="N2044" s="5"/>
      <c r="O2044" s="298"/>
      <c r="P2044" s="299"/>
      <c r="Q2044" s="5"/>
      <c r="R2044" s="5"/>
      <c r="S2044" s="5"/>
      <c r="T2044" s="5"/>
      <c r="U2044" s="5"/>
      <c r="V2044" s="5"/>
      <c r="W2044" s="5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/>
      <c r="FL2044" s="14"/>
      <c r="FM2044" s="14"/>
      <c r="FN2044" s="14"/>
      <c r="FO2044" s="14"/>
      <c r="FP2044" s="14"/>
      <c r="FQ2044" s="14"/>
      <c r="FR2044" s="14"/>
      <c r="FS2044" s="14"/>
      <c r="FT2044" s="14"/>
      <c r="FU2044" s="14"/>
      <c r="FV2044" s="14"/>
      <c r="FW2044" s="14"/>
      <c r="FX2044" s="14"/>
      <c r="FY2044" s="14"/>
      <c r="FZ2044" s="14"/>
      <c r="GA2044" s="14"/>
      <c r="GB2044" s="14"/>
      <c r="GC2044" s="14"/>
      <c r="GD2044" s="14"/>
      <c r="GE2044" s="5"/>
      <c r="GF2044" s="5"/>
      <c r="GG2044" s="5"/>
      <c r="GH2044" s="5"/>
      <c r="GI2044" s="5"/>
      <c r="GJ2044" s="5"/>
      <c r="GK2044" s="5"/>
      <c r="GL2044" s="5"/>
      <c r="GM2044" s="5"/>
      <c r="GN2044" s="5"/>
    </row>
    <row r="2045" spans="1:196" s="286" customFormat="1">
      <c r="A2045" s="1"/>
      <c r="B2045" s="2"/>
      <c r="C2045" s="2"/>
      <c r="D2045" s="2"/>
      <c r="E2045" s="5"/>
      <c r="F2045" s="369"/>
      <c r="G2045" s="369"/>
      <c r="I2045" s="5"/>
      <c r="J2045" s="5"/>
      <c r="K2045" s="295"/>
      <c r="L2045" s="5"/>
      <c r="M2045" s="298"/>
      <c r="N2045" s="5"/>
      <c r="O2045" s="298"/>
      <c r="P2045" s="299"/>
      <c r="Q2045" s="5"/>
      <c r="R2045" s="5"/>
      <c r="S2045" s="5"/>
      <c r="T2045" s="5"/>
      <c r="U2045" s="5"/>
      <c r="V2045" s="5"/>
      <c r="W2045" s="5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/>
      <c r="FL2045" s="14"/>
      <c r="FM2045" s="14"/>
      <c r="FN2045" s="14"/>
      <c r="FO2045" s="14"/>
      <c r="FP2045" s="14"/>
      <c r="FQ2045" s="14"/>
      <c r="FR2045" s="14"/>
      <c r="FS2045" s="14"/>
      <c r="FT2045" s="14"/>
      <c r="FU2045" s="14"/>
      <c r="FV2045" s="14"/>
      <c r="FW2045" s="14"/>
      <c r="FX2045" s="14"/>
      <c r="FY2045" s="14"/>
      <c r="FZ2045" s="14"/>
      <c r="GA2045" s="14"/>
      <c r="GB2045" s="14"/>
      <c r="GC2045" s="14"/>
      <c r="GD2045" s="14"/>
      <c r="GE2045" s="5"/>
      <c r="GF2045" s="5"/>
      <c r="GG2045" s="5"/>
      <c r="GH2045" s="5"/>
      <c r="GI2045" s="5"/>
      <c r="GJ2045" s="5"/>
      <c r="GK2045" s="5"/>
      <c r="GL2045" s="5"/>
      <c r="GM2045" s="5"/>
      <c r="GN2045" s="5"/>
    </row>
    <row r="2046" spans="1:196" s="286" customFormat="1">
      <c r="A2046" s="1"/>
      <c r="B2046" s="2"/>
      <c r="C2046" s="2"/>
      <c r="D2046" s="2"/>
      <c r="E2046" s="5"/>
      <c r="F2046" s="369"/>
      <c r="G2046" s="369"/>
      <c r="I2046" s="5"/>
      <c r="J2046" s="5"/>
      <c r="K2046" s="295"/>
      <c r="L2046" s="5"/>
      <c r="M2046" s="298"/>
      <c r="N2046" s="5"/>
      <c r="O2046" s="298"/>
      <c r="P2046" s="299"/>
      <c r="Q2046" s="5"/>
      <c r="R2046" s="5"/>
      <c r="S2046" s="5"/>
      <c r="T2046" s="5"/>
      <c r="U2046" s="5"/>
      <c r="V2046" s="5"/>
      <c r="W2046" s="5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/>
      <c r="FL2046" s="14"/>
      <c r="FM2046" s="14"/>
      <c r="FN2046" s="14"/>
      <c r="FO2046" s="14"/>
      <c r="FP2046" s="14"/>
      <c r="FQ2046" s="14"/>
      <c r="FR2046" s="14"/>
      <c r="FS2046" s="14"/>
      <c r="FT2046" s="14"/>
      <c r="FU2046" s="14"/>
      <c r="FV2046" s="14"/>
      <c r="FW2046" s="14"/>
      <c r="FX2046" s="14"/>
      <c r="FY2046" s="14"/>
      <c r="FZ2046" s="14"/>
      <c r="GA2046" s="14"/>
      <c r="GB2046" s="14"/>
      <c r="GC2046" s="14"/>
      <c r="GD2046" s="14"/>
      <c r="GE2046" s="5"/>
      <c r="GF2046" s="5"/>
      <c r="GG2046" s="5"/>
      <c r="GH2046" s="5"/>
      <c r="GI2046" s="5"/>
      <c r="GJ2046" s="5"/>
      <c r="GK2046" s="5"/>
      <c r="GL2046" s="5"/>
      <c r="GM2046" s="5"/>
      <c r="GN2046" s="5"/>
    </row>
    <row r="2047" spans="1:196" s="286" customFormat="1">
      <c r="A2047" s="1"/>
      <c r="B2047" s="2"/>
      <c r="C2047" s="2"/>
      <c r="D2047" s="2"/>
      <c r="E2047" s="5"/>
      <c r="F2047" s="369"/>
      <c r="G2047" s="369"/>
      <c r="I2047" s="5"/>
      <c r="J2047" s="5"/>
      <c r="K2047" s="295"/>
      <c r="L2047" s="5"/>
      <c r="M2047" s="298"/>
      <c r="N2047" s="5"/>
      <c r="O2047" s="298"/>
      <c r="P2047" s="299"/>
      <c r="Q2047" s="5"/>
      <c r="R2047" s="5"/>
      <c r="S2047" s="5"/>
      <c r="T2047" s="5"/>
      <c r="U2047" s="5"/>
      <c r="V2047" s="5"/>
      <c r="W2047" s="5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/>
      <c r="FL2047" s="14"/>
      <c r="FM2047" s="14"/>
      <c r="FN2047" s="14"/>
      <c r="FO2047" s="14"/>
      <c r="FP2047" s="14"/>
      <c r="FQ2047" s="14"/>
      <c r="FR2047" s="14"/>
      <c r="FS2047" s="14"/>
      <c r="FT2047" s="14"/>
      <c r="FU2047" s="14"/>
      <c r="FV2047" s="14"/>
      <c r="FW2047" s="14"/>
      <c r="FX2047" s="14"/>
      <c r="FY2047" s="14"/>
      <c r="FZ2047" s="14"/>
      <c r="GA2047" s="14"/>
      <c r="GB2047" s="14"/>
      <c r="GC2047" s="14"/>
      <c r="GD2047" s="14"/>
      <c r="GE2047" s="5"/>
      <c r="GF2047" s="5"/>
      <c r="GG2047" s="5"/>
      <c r="GH2047" s="5"/>
      <c r="GI2047" s="5"/>
      <c r="GJ2047" s="5"/>
      <c r="GK2047" s="5"/>
      <c r="GL2047" s="5"/>
      <c r="GM2047" s="5"/>
      <c r="GN2047" s="5"/>
    </row>
    <row r="2048" spans="1:196" s="286" customFormat="1">
      <c r="A2048" s="1"/>
      <c r="B2048" s="2"/>
      <c r="C2048" s="2"/>
      <c r="D2048" s="2"/>
      <c r="E2048" s="5"/>
      <c r="F2048" s="369"/>
      <c r="G2048" s="369"/>
      <c r="I2048" s="5"/>
      <c r="J2048" s="5"/>
      <c r="K2048" s="295"/>
      <c r="L2048" s="5"/>
      <c r="M2048" s="298"/>
      <c r="N2048" s="5"/>
      <c r="O2048" s="298"/>
      <c r="P2048" s="299"/>
      <c r="Q2048" s="5"/>
      <c r="R2048" s="5"/>
      <c r="S2048" s="5"/>
      <c r="T2048" s="5"/>
      <c r="U2048" s="5"/>
      <c r="V2048" s="5"/>
      <c r="W2048" s="5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/>
      <c r="FL2048" s="14"/>
      <c r="FM2048" s="14"/>
      <c r="FN2048" s="14"/>
      <c r="FO2048" s="14"/>
      <c r="FP2048" s="14"/>
      <c r="FQ2048" s="14"/>
      <c r="FR2048" s="14"/>
      <c r="FS2048" s="14"/>
      <c r="FT2048" s="14"/>
      <c r="FU2048" s="14"/>
      <c r="FV2048" s="14"/>
      <c r="FW2048" s="14"/>
      <c r="FX2048" s="14"/>
      <c r="FY2048" s="14"/>
      <c r="FZ2048" s="14"/>
      <c r="GA2048" s="14"/>
      <c r="GB2048" s="14"/>
      <c r="GC2048" s="14"/>
      <c r="GD2048" s="14"/>
      <c r="GE2048" s="5"/>
      <c r="GF2048" s="5"/>
      <c r="GG2048" s="5"/>
      <c r="GH2048" s="5"/>
      <c r="GI2048" s="5"/>
      <c r="GJ2048" s="5"/>
      <c r="GK2048" s="5"/>
      <c r="GL2048" s="5"/>
      <c r="GM2048" s="5"/>
      <c r="GN2048" s="5"/>
    </row>
    <row r="2049" spans="1:196" s="286" customFormat="1">
      <c r="A2049" s="1"/>
      <c r="B2049" s="2"/>
      <c r="C2049" s="2"/>
      <c r="D2049" s="2"/>
      <c r="E2049" s="5"/>
      <c r="F2049" s="369"/>
      <c r="G2049" s="369"/>
      <c r="I2049" s="5"/>
      <c r="J2049" s="5"/>
      <c r="K2049" s="295"/>
      <c r="L2049" s="5"/>
      <c r="M2049" s="298"/>
      <c r="N2049" s="5"/>
      <c r="O2049" s="298"/>
      <c r="P2049" s="299"/>
      <c r="Q2049" s="5"/>
      <c r="R2049" s="5"/>
      <c r="S2049" s="5"/>
      <c r="T2049" s="5"/>
      <c r="U2049" s="5"/>
      <c r="V2049" s="5"/>
      <c r="W2049" s="5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/>
      <c r="FL2049" s="14"/>
      <c r="FM2049" s="14"/>
      <c r="FN2049" s="14"/>
      <c r="FO2049" s="14"/>
      <c r="FP2049" s="14"/>
      <c r="FQ2049" s="14"/>
      <c r="FR2049" s="14"/>
      <c r="FS2049" s="14"/>
      <c r="FT2049" s="14"/>
      <c r="FU2049" s="14"/>
      <c r="FV2049" s="14"/>
      <c r="FW2049" s="14"/>
      <c r="FX2049" s="14"/>
      <c r="FY2049" s="14"/>
      <c r="FZ2049" s="14"/>
      <c r="GA2049" s="14"/>
      <c r="GB2049" s="14"/>
      <c r="GC2049" s="14"/>
      <c r="GD2049" s="14"/>
      <c r="GE2049" s="5"/>
      <c r="GF2049" s="5"/>
      <c r="GG2049" s="5"/>
      <c r="GH2049" s="5"/>
      <c r="GI2049" s="5"/>
      <c r="GJ2049" s="5"/>
      <c r="GK2049" s="5"/>
      <c r="GL2049" s="5"/>
      <c r="GM2049" s="5"/>
      <c r="GN2049" s="5"/>
    </row>
    <row r="2050" spans="1:196" s="286" customFormat="1">
      <c r="A2050" s="1"/>
      <c r="B2050" s="2"/>
      <c r="C2050" s="2"/>
      <c r="D2050" s="2"/>
      <c r="E2050" s="5"/>
      <c r="F2050" s="369"/>
      <c r="G2050" s="369"/>
      <c r="I2050" s="5"/>
      <c r="J2050" s="5"/>
      <c r="K2050" s="295"/>
      <c r="L2050" s="5"/>
      <c r="M2050" s="298"/>
      <c r="N2050" s="5"/>
      <c r="O2050" s="298"/>
      <c r="P2050" s="299"/>
      <c r="Q2050" s="5"/>
      <c r="R2050" s="5"/>
      <c r="S2050" s="5"/>
      <c r="T2050" s="5"/>
      <c r="U2050" s="5"/>
      <c r="V2050" s="5"/>
      <c r="W2050" s="5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/>
      <c r="FL2050" s="14"/>
      <c r="FM2050" s="14"/>
      <c r="FN2050" s="14"/>
      <c r="FO2050" s="14"/>
      <c r="FP2050" s="14"/>
      <c r="FQ2050" s="14"/>
      <c r="FR2050" s="14"/>
      <c r="FS2050" s="14"/>
      <c r="FT2050" s="14"/>
      <c r="FU2050" s="14"/>
      <c r="FV2050" s="14"/>
      <c r="FW2050" s="14"/>
      <c r="FX2050" s="14"/>
      <c r="FY2050" s="14"/>
      <c r="FZ2050" s="14"/>
      <c r="GA2050" s="14"/>
      <c r="GB2050" s="14"/>
      <c r="GC2050" s="14"/>
      <c r="GD2050" s="14"/>
      <c r="GE2050" s="5"/>
      <c r="GF2050" s="5"/>
      <c r="GG2050" s="5"/>
      <c r="GH2050" s="5"/>
      <c r="GI2050" s="5"/>
      <c r="GJ2050" s="5"/>
      <c r="GK2050" s="5"/>
      <c r="GL2050" s="5"/>
      <c r="GM2050" s="5"/>
      <c r="GN2050" s="5"/>
    </row>
    <row r="2051" spans="1:196" s="286" customFormat="1">
      <c r="A2051" s="1"/>
      <c r="B2051" s="2"/>
      <c r="C2051" s="2"/>
      <c r="D2051" s="2"/>
      <c r="E2051" s="5"/>
      <c r="F2051" s="369"/>
      <c r="G2051" s="369"/>
      <c r="I2051" s="5"/>
      <c r="J2051" s="5"/>
      <c r="K2051" s="295"/>
      <c r="L2051" s="5"/>
      <c r="M2051" s="298"/>
      <c r="N2051" s="5"/>
      <c r="O2051" s="298"/>
      <c r="P2051" s="299"/>
      <c r="Q2051" s="5"/>
      <c r="R2051" s="5"/>
      <c r="S2051" s="5"/>
      <c r="T2051" s="5"/>
      <c r="U2051" s="5"/>
      <c r="V2051" s="5"/>
      <c r="W2051" s="5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/>
      <c r="FL2051" s="14"/>
      <c r="FM2051" s="14"/>
      <c r="FN2051" s="14"/>
      <c r="FO2051" s="14"/>
      <c r="FP2051" s="14"/>
      <c r="FQ2051" s="14"/>
      <c r="FR2051" s="14"/>
      <c r="FS2051" s="14"/>
      <c r="FT2051" s="14"/>
      <c r="FU2051" s="14"/>
      <c r="FV2051" s="14"/>
      <c r="FW2051" s="14"/>
      <c r="FX2051" s="14"/>
      <c r="FY2051" s="14"/>
      <c r="FZ2051" s="14"/>
      <c r="GA2051" s="14"/>
      <c r="GB2051" s="14"/>
      <c r="GC2051" s="14"/>
      <c r="GD2051" s="14"/>
      <c r="GE2051" s="5"/>
      <c r="GF2051" s="5"/>
      <c r="GG2051" s="5"/>
      <c r="GH2051" s="5"/>
      <c r="GI2051" s="5"/>
      <c r="GJ2051" s="5"/>
      <c r="GK2051" s="5"/>
      <c r="GL2051" s="5"/>
      <c r="GM2051" s="5"/>
      <c r="GN2051" s="5"/>
    </row>
    <row r="2052" spans="1:196" s="286" customFormat="1">
      <c r="A2052" s="1"/>
      <c r="B2052" s="2"/>
      <c r="C2052" s="2"/>
      <c r="D2052" s="2"/>
      <c r="E2052" s="5"/>
      <c r="F2052" s="369"/>
      <c r="G2052" s="369"/>
      <c r="I2052" s="5"/>
      <c r="J2052" s="5"/>
      <c r="K2052" s="295"/>
      <c r="L2052" s="5"/>
      <c r="M2052" s="298"/>
      <c r="N2052" s="5"/>
      <c r="O2052" s="298"/>
      <c r="P2052" s="299"/>
      <c r="Q2052" s="5"/>
      <c r="R2052" s="5"/>
      <c r="S2052" s="5"/>
      <c r="T2052" s="5"/>
      <c r="U2052" s="5"/>
      <c r="V2052" s="5"/>
      <c r="W2052" s="5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/>
      <c r="FL2052" s="14"/>
      <c r="FM2052" s="14"/>
      <c r="FN2052" s="14"/>
      <c r="FO2052" s="14"/>
      <c r="FP2052" s="14"/>
      <c r="FQ2052" s="14"/>
      <c r="FR2052" s="14"/>
      <c r="FS2052" s="14"/>
      <c r="FT2052" s="14"/>
      <c r="FU2052" s="14"/>
      <c r="FV2052" s="14"/>
      <c r="FW2052" s="14"/>
      <c r="FX2052" s="14"/>
      <c r="FY2052" s="14"/>
      <c r="FZ2052" s="14"/>
      <c r="GA2052" s="14"/>
      <c r="GB2052" s="14"/>
      <c r="GC2052" s="14"/>
      <c r="GD2052" s="14"/>
      <c r="GE2052" s="5"/>
      <c r="GF2052" s="5"/>
      <c r="GG2052" s="5"/>
      <c r="GH2052" s="5"/>
      <c r="GI2052" s="5"/>
      <c r="GJ2052" s="5"/>
      <c r="GK2052" s="5"/>
      <c r="GL2052" s="5"/>
      <c r="GM2052" s="5"/>
      <c r="GN2052" s="5"/>
    </row>
    <row r="2053" spans="1:196" s="286" customFormat="1">
      <c r="A2053" s="1"/>
      <c r="B2053" s="2"/>
      <c r="C2053" s="2"/>
      <c r="D2053" s="2"/>
      <c r="E2053" s="5"/>
      <c r="F2053" s="369"/>
      <c r="G2053" s="369"/>
      <c r="I2053" s="5"/>
      <c r="J2053" s="5"/>
      <c r="K2053" s="295"/>
      <c r="L2053" s="5"/>
      <c r="M2053" s="298"/>
      <c r="N2053" s="5"/>
      <c r="O2053" s="298"/>
      <c r="P2053" s="299"/>
      <c r="Q2053" s="5"/>
      <c r="R2053" s="5"/>
      <c r="S2053" s="5"/>
      <c r="T2053" s="5"/>
      <c r="U2053" s="5"/>
      <c r="V2053" s="5"/>
      <c r="W2053" s="5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/>
      <c r="FL2053" s="14"/>
      <c r="FM2053" s="14"/>
      <c r="FN2053" s="14"/>
      <c r="FO2053" s="14"/>
      <c r="FP2053" s="14"/>
      <c r="FQ2053" s="14"/>
      <c r="FR2053" s="14"/>
      <c r="FS2053" s="14"/>
      <c r="FT2053" s="14"/>
      <c r="FU2053" s="14"/>
      <c r="FV2053" s="14"/>
      <c r="FW2053" s="14"/>
      <c r="FX2053" s="14"/>
      <c r="FY2053" s="14"/>
      <c r="FZ2053" s="14"/>
      <c r="GA2053" s="14"/>
      <c r="GB2053" s="14"/>
      <c r="GC2053" s="14"/>
      <c r="GD2053" s="14"/>
      <c r="GE2053" s="5"/>
      <c r="GF2053" s="5"/>
      <c r="GG2053" s="5"/>
      <c r="GH2053" s="5"/>
      <c r="GI2053" s="5"/>
      <c r="GJ2053" s="5"/>
      <c r="GK2053" s="5"/>
      <c r="GL2053" s="5"/>
      <c r="GM2053" s="5"/>
      <c r="GN2053" s="5"/>
    </row>
    <row r="2054" spans="1:196" s="286" customFormat="1">
      <c r="A2054" s="1"/>
      <c r="B2054" s="2"/>
      <c r="C2054" s="2"/>
      <c r="D2054" s="2"/>
      <c r="E2054" s="5"/>
      <c r="F2054" s="369"/>
      <c r="G2054" s="369"/>
      <c r="I2054" s="5"/>
      <c r="J2054" s="5"/>
      <c r="K2054" s="295"/>
      <c r="L2054" s="5"/>
      <c r="M2054" s="298"/>
      <c r="N2054" s="5"/>
      <c r="O2054" s="298"/>
      <c r="P2054" s="299"/>
      <c r="Q2054" s="5"/>
      <c r="R2054" s="5"/>
      <c r="S2054" s="5"/>
      <c r="T2054" s="5"/>
      <c r="U2054" s="5"/>
      <c r="V2054" s="5"/>
      <c r="W2054" s="5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/>
      <c r="FL2054" s="14"/>
      <c r="FM2054" s="14"/>
      <c r="FN2054" s="14"/>
      <c r="FO2054" s="14"/>
      <c r="FP2054" s="14"/>
      <c r="FQ2054" s="14"/>
      <c r="FR2054" s="14"/>
      <c r="FS2054" s="14"/>
      <c r="FT2054" s="14"/>
      <c r="FU2054" s="14"/>
      <c r="FV2054" s="14"/>
      <c r="FW2054" s="14"/>
      <c r="FX2054" s="14"/>
      <c r="FY2054" s="14"/>
      <c r="FZ2054" s="14"/>
      <c r="GA2054" s="14"/>
      <c r="GB2054" s="14"/>
      <c r="GC2054" s="14"/>
      <c r="GD2054" s="14"/>
      <c r="GE2054" s="5"/>
      <c r="GF2054" s="5"/>
      <c r="GG2054" s="5"/>
      <c r="GH2054" s="5"/>
      <c r="GI2054" s="5"/>
      <c r="GJ2054" s="5"/>
      <c r="GK2054" s="5"/>
      <c r="GL2054" s="5"/>
      <c r="GM2054" s="5"/>
      <c r="GN2054" s="5"/>
    </row>
    <row r="2055" spans="1:196" s="286" customFormat="1">
      <c r="A2055" s="1"/>
      <c r="B2055" s="2"/>
      <c r="C2055" s="2"/>
      <c r="D2055" s="2"/>
      <c r="E2055" s="5"/>
      <c r="F2055" s="369"/>
      <c r="G2055" s="369"/>
      <c r="I2055" s="5"/>
      <c r="J2055" s="5"/>
      <c r="K2055" s="295"/>
      <c r="L2055" s="5"/>
      <c r="M2055" s="298"/>
      <c r="N2055" s="5"/>
      <c r="O2055" s="298"/>
      <c r="P2055" s="299"/>
      <c r="Q2055" s="5"/>
      <c r="R2055" s="5"/>
      <c r="S2055" s="5"/>
      <c r="T2055" s="5"/>
      <c r="U2055" s="5"/>
      <c r="V2055" s="5"/>
      <c r="W2055" s="5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/>
      <c r="FL2055" s="14"/>
      <c r="FM2055" s="14"/>
      <c r="FN2055" s="14"/>
      <c r="FO2055" s="14"/>
      <c r="FP2055" s="14"/>
      <c r="FQ2055" s="14"/>
      <c r="FR2055" s="14"/>
      <c r="FS2055" s="14"/>
      <c r="FT2055" s="14"/>
      <c r="FU2055" s="14"/>
      <c r="FV2055" s="14"/>
      <c r="FW2055" s="14"/>
      <c r="FX2055" s="14"/>
      <c r="FY2055" s="14"/>
      <c r="FZ2055" s="14"/>
      <c r="GA2055" s="14"/>
      <c r="GB2055" s="14"/>
      <c r="GC2055" s="14"/>
      <c r="GD2055" s="14"/>
      <c r="GE2055" s="5"/>
      <c r="GF2055" s="5"/>
      <c r="GG2055" s="5"/>
      <c r="GH2055" s="5"/>
      <c r="GI2055" s="5"/>
      <c r="GJ2055" s="5"/>
      <c r="GK2055" s="5"/>
      <c r="GL2055" s="5"/>
      <c r="GM2055" s="5"/>
      <c r="GN2055" s="5"/>
    </row>
    <row r="2056" spans="1:196" s="286" customFormat="1">
      <c r="A2056" s="1"/>
      <c r="B2056" s="2"/>
      <c r="C2056" s="2"/>
      <c r="D2056" s="2"/>
      <c r="E2056" s="5"/>
      <c r="F2056" s="369"/>
      <c r="G2056" s="369"/>
      <c r="I2056" s="5"/>
      <c r="J2056" s="5"/>
      <c r="K2056" s="295"/>
      <c r="L2056" s="5"/>
      <c r="M2056" s="298"/>
      <c r="N2056" s="5"/>
      <c r="O2056" s="298"/>
      <c r="P2056" s="299"/>
      <c r="Q2056" s="5"/>
      <c r="R2056" s="5"/>
      <c r="S2056" s="5"/>
      <c r="T2056" s="5"/>
      <c r="U2056" s="5"/>
      <c r="V2056" s="5"/>
      <c r="W2056" s="5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4"/>
      <c r="EF2056" s="14"/>
      <c r="EG2056" s="14"/>
      <c r="EH2056" s="14"/>
      <c r="EI2056" s="14"/>
      <c r="EJ2056" s="14"/>
      <c r="EK2056" s="14"/>
      <c r="EL2056" s="14"/>
      <c r="EM2056" s="14"/>
      <c r="EN2056" s="14"/>
      <c r="EO2056" s="14"/>
      <c r="EP2056" s="14"/>
      <c r="EQ2056" s="14"/>
      <c r="ER2056" s="14"/>
      <c r="ES2056" s="14"/>
      <c r="ET2056" s="14"/>
      <c r="EU2056" s="14"/>
      <c r="EV2056" s="14"/>
      <c r="EW2056" s="14"/>
      <c r="EX2056" s="14"/>
      <c r="EY2056" s="14"/>
      <c r="EZ2056" s="14"/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/>
      <c r="FL2056" s="14"/>
      <c r="FM2056" s="14"/>
      <c r="FN2056" s="14"/>
      <c r="FO2056" s="14"/>
      <c r="FP2056" s="14"/>
      <c r="FQ2056" s="14"/>
      <c r="FR2056" s="14"/>
      <c r="FS2056" s="14"/>
      <c r="FT2056" s="14"/>
      <c r="FU2056" s="14"/>
      <c r="FV2056" s="14"/>
      <c r="FW2056" s="14"/>
      <c r="FX2056" s="14"/>
      <c r="FY2056" s="14"/>
      <c r="FZ2056" s="14"/>
      <c r="GA2056" s="14"/>
      <c r="GB2056" s="14"/>
      <c r="GC2056" s="14"/>
      <c r="GD2056" s="14"/>
      <c r="GE2056" s="5"/>
      <c r="GF2056" s="5"/>
      <c r="GG2056" s="5"/>
      <c r="GH2056" s="5"/>
      <c r="GI2056" s="5"/>
      <c r="GJ2056" s="5"/>
      <c r="GK2056" s="5"/>
      <c r="GL2056" s="5"/>
      <c r="GM2056" s="5"/>
      <c r="GN2056" s="5"/>
    </row>
    <row r="2057" spans="1:196" s="286" customFormat="1">
      <c r="A2057" s="1"/>
      <c r="B2057" s="2"/>
      <c r="C2057" s="2"/>
      <c r="D2057" s="2"/>
      <c r="E2057" s="5"/>
      <c r="F2057" s="369"/>
      <c r="G2057" s="369"/>
      <c r="I2057" s="5"/>
      <c r="J2057" s="5"/>
      <c r="K2057" s="295"/>
      <c r="L2057" s="5"/>
      <c r="M2057" s="298"/>
      <c r="N2057" s="5"/>
      <c r="O2057" s="298"/>
      <c r="P2057" s="299"/>
      <c r="Q2057" s="5"/>
      <c r="R2057" s="5"/>
      <c r="S2057" s="5"/>
      <c r="T2057" s="5"/>
      <c r="U2057" s="5"/>
      <c r="V2057" s="5"/>
      <c r="W2057" s="5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/>
      <c r="FL2057" s="14"/>
      <c r="FM2057" s="14"/>
      <c r="FN2057" s="14"/>
      <c r="FO2057" s="14"/>
      <c r="FP2057" s="14"/>
      <c r="FQ2057" s="14"/>
      <c r="FR2057" s="14"/>
      <c r="FS2057" s="14"/>
      <c r="FT2057" s="14"/>
      <c r="FU2057" s="14"/>
      <c r="FV2057" s="14"/>
      <c r="FW2057" s="14"/>
      <c r="FX2057" s="14"/>
      <c r="FY2057" s="14"/>
      <c r="FZ2057" s="14"/>
      <c r="GA2057" s="14"/>
      <c r="GB2057" s="14"/>
      <c r="GC2057" s="14"/>
      <c r="GD2057" s="14"/>
      <c r="GE2057" s="5"/>
      <c r="GF2057" s="5"/>
      <c r="GG2057" s="5"/>
      <c r="GH2057" s="5"/>
      <c r="GI2057" s="5"/>
      <c r="GJ2057" s="5"/>
      <c r="GK2057" s="5"/>
      <c r="GL2057" s="5"/>
      <c r="GM2057" s="5"/>
      <c r="GN2057" s="5"/>
    </row>
    <row r="2058" spans="1:196" s="286" customFormat="1">
      <c r="A2058" s="1"/>
      <c r="B2058" s="2"/>
      <c r="C2058" s="2"/>
      <c r="D2058" s="2"/>
      <c r="E2058" s="5"/>
      <c r="F2058" s="369"/>
      <c r="G2058" s="369"/>
      <c r="I2058" s="5"/>
      <c r="J2058" s="5"/>
      <c r="K2058" s="295"/>
      <c r="L2058" s="5"/>
      <c r="M2058" s="298"/>
      <c r="N2058" s="5"/>
      <c r="O2058" s="298"/>
      <c r="P2058" s="299"/>
      <c r="Q2058" s="5"/>
      <c r="R2058" s="5"/>
      <c r="S2058" s="5"/>
      <c r="T2058" s="5"/>
      <c r="U2058" s="5"/>
      <c r="V2058" s="5"/>
      <c r="W2058" s="5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/>
      <c r="FL2058" s="14"/>
      <c r="FM2058" s="14"/>
      <c r="FN2058" s="14"/>
      <c r="FO2058" s="14"/>
      <c r="FP2058" s="14"/>
      <c r="FQ2058" s="14"/>
      <c r="FR2058" s="14"/>
      <c r="FS2058" s="14"/>
      <c r="FT2058" s="14"/>
      <c r="FU2058" s="14"/>
      <c r="FV2058" s="14"/>
      <c r="FW2058" s="14"/>
      <c r="FX2058" s="14"/>
      <c r="FY2058" s="14"/>
      <c r="FZ2058" s="14"/>
      <c r="GA2058" s="14"/>
      <c r="GB2058" s="14"/>
      <c r="GC2058" s="14"/>
      <c r="GD2058" s="14"/>
      <c r="GE2058" s="5"/>
      <c r="GF2058" s="5"/>
      <c r="GG2058" s="5"/>
      <c r="GH2058" s="5"/>
      <c r="GI2058" s="5"/>
      <c r="GJ2058" s="5"/>
      <c r="GK2058" s="5"/>
      <c r="GL2058" s="5"/>
      <c r="GM2058" s="5"/>
      <c r="GN2058" s="5"/>
    </row>
    <row r="2059" spans="1:196" s="286" customFormat="1">
      <c r="A2059" s="1"/>
      <c r="B2059" s="2"/>
      <c r="C2059" s="2"/>
      <c r="D2059" s="2"/>
      <c r="E2059" s="5"/>
      <c r="F2059" s="369"/>
      <c r="G2059" s="369"/>
      <c r="I2059" s="5"/>
      <c r="J2059" s="5"/>
      <c r="K2059" s="295"/>
      <c r="L2059" s="5"/>
      <c r="M2059" s="298"/>
      <c r="N2059" s="5"/>
      <c r="O2059" s="298"/>
      <c r="P2059" s="299"/>
      <c r="Q2059" s="5"/>
      <c r="R2059" s="5"/>
      <c r="S2059" s="5"/>
      <c r="T2059" s="5"/>
      <c r="U2059" s="5"/>
      <c r="V2059" s="5"/>
      <c r="W2059" s="5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4"/>
      <c r="EF2059" s="14"/>
      <c r="EG2059" s="14"/>
      <c r="EH2059" s="14"/>
      <c r="EI2059" s="14"/>
      <c r="EJ2059" s="14"/>
      <c r="EK2059" s="14"/>
      <c r="EL2059" s="14"/>
      <c r="EM2059" s="14"/>
      <c r="EN2059" s="14"/>
      <c r="EO2059" s="14"/>
      <c r="EP2059" s="14"/>
      <c r="EQ2059" s="14"/>
      <c r="ER2059" s="14"/>
      <c r="ES2059" s="14"/>
      <c r="ET2059" s="14"/>
      <c r="EU2059" s="14"/>
      <c r="EV2059" s="14"/>
      <c r="EW2059" s="14"/>
      <c r="EX2059" s="14"/>
      <c r="EY2059" s="14"/>
      <c r="EZ2059" s="14"/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/>
      <c r="FL2059" s="14"/>
      <c r="FM2059" s="14"/>
      <c r="FN2059" s="14"/>
      <c r="FO2059" s="14"/>
      <c r="FP2059" s="14"/>
      <c r="FQ2059" s="14"/>
      <c r="FR2059" s="14"/>
      <c r="FS2059" s="14"/>
      <c r="FT2059" s="14"/>
      <c r="FU2059" s="14"/>
      <c r="FV2059" s="14"/>
      <c r="FW2059" s="14"/>
      <c r="FX2059" s="14"/>
      <c r="FY2059" s="14"/>
      <c r="FZ2059" s="14"/>
      <c r="GA2059" s="14"/>
      <c r="GB2059" s="14"/>
      <c r="GC2059" s="14"/>
      <c r="GD2059" s="14"/>
      <c r="GE2059" s="5"/>
      <c r="GF2059" s="5"/>
      <c r="GG2059" s="5"/>
      <c r="GH2059" s="5"/>
      <c r="GI2059" s="5"/>
      <c r="GJ2059" s="5"/>
      <c r="GK2059" s="5"/>
      <c r="GL2059" s="5"/>
      <c r="GM2059" s="5"/>
      <c r="GN2059" s="5"/>
    </row>
    <row r="2060" spans="1:196" s="286" customFormat="1">
      <c r="A2060" s="1"/>
      <c r="B2060" s="2"/>
      <c r="C2060" s="2"/>
      <c r="D2060" s="2"/>
      <c r="E2060" s="5"/>
      <c r="F2060" s="369"/>
      <c r="G2060" s="369"/>
      <c r="I2060" s="5"/>
      <c r="J2060" s="5"/>
      <c r="K2060" s="295"/>
      <c r="L2060" s="5"/>
      <c r="M2060" s="298"/>
      <c r="N2060" s="5"/>
      <c r="O2060" s="298"/>
      <c r="P2060" s="299"/>
      <c r="Q2060" s="5"/>
      <c r="R2060" s="5"/>
      <c r="S2060" s="5"/>
      <c r="T2060" s="5"/>
      <c r="U2060" s="5"/>
      <c r="V2060" s="5"/>
      <c r="W2060" s="5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4"/>
      <c r="EF2060" s="14"/>
      <c r="EG2060" s="14"/>
      <c r="EH2060" s="14"/>
      <c r="EI2060" s="14"/>
      <c r="EJ2060" s="14"/>
      <c r="EK2060" s="14"/>
      <c r="EL2060" s="14"/>
      <c r="EM2060" s="14"/>
      <c r="EN2060" s="14"/>
      <c r="EO2060" s="14"/>
      <c r="EP2060" s="14"/>
      <c r="EQ2060" s="14"/>
      <c r="ER2060" s="14"/>
      <c r="ES2060" s="14"/>
      <c r="ET2060" s="14"/>
      <c r="EU2060" s="14"/>
      <c r="EV2060" s="14"/>
      <c r="EW2060" s="14"/>
      <c r="EX2060" s="14"/>
      <c r="EY2060" s="14"/>
      <c r="EZ2060" s="14"/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/>
      <c r="FL2060" s="14"/>
      <c r="FM2060" s="14"/>
      <c r="FN2060" s="14"/>
      <c r="FO2060" s="14"/>
      <c r="FP2060" s="14"/>
      <c r="FQ2060" s="14"/>
      <c r="FR2060" s="14"/>
      <c r="FS2060" s="14"/>
      <c r="FT2060" s="14"/>
      <c r="FU2060" s="14"/>
      <c r="FV2060" s="14"/>
      <c r="FW2060" s="14"/>
      <c r="FX2060" s="14"/>
      <c r="FY2060" s="14"/>
      <c r="FZ2060" s="14"/>
      <c r="GA2060" s="14"/>
      <c r="GB2060" s="14"/>
      <c r="GC2060" s="14"/>
      <c r="GD2060" s="14"/>
      <c r="GE2060" s="5"/>
      <c r="GF2060" s="5"/>
      <c r="GG2060" s="5"/>
      <c r="GH2060" s="5"/>
      <c r="GI2060" s="5"/>
      <c r="GJ2060" s="5"/>
      <c r="GK2060" s="5"/>
      <c r="GL2060" s="5"/>
      <c r="GM2060" s="5"/>
      <c r="GN2060" s="5"/>
    </row>
    <row r="2061" spans="1:196" s="286" customFormat="1">
      <c r="A2061" s="1"/>
      <c r="B2061" s="2"/>
      <c r="C2061" s="2"/>
      <c r="D2061" s="2"/>
      <c r="E2061" s="5"/>
      <c r="F2061" s="369"/>
      <c r="G2061" s="369"/>
      <c r="I2061" s="5"/>
      <c r="J2061" s="5"/>
      <c r="K2061" s="295"/>
      <c r="L2061" s="5"/>
      <c r="M2061" s="298"/>
      <c r="N2061" s="5"/>
      <c r="O2061" s="298"/>
      <c r="P2061" s="299"/>
      <c r="Q2061" s="5"/>
      <c r="R2061" s="5"/>
      <c r="S2061" s="5"/>
      <c r="T2061" s="5"/>
      <c r="U2061" s="5"/>
      <c r="V2061" s="5"/>
      <c r="W2061" s="5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4"/>
      <c r="EF2061" s="14"/>
      <c r="EG2061" s="14"/>
      <c r="EH2061" s="14"/>
      <c r="EI2061" s="14"/>
      <c r="EJ2061" s="14"/>
      <c r="EK2061" s="14"/>
      <c r="EL2061" s="14"/>
      <c r="EM2061" s="14"/>
      <c r="EN2061" s="14"/>
      <c r="EO2061" s="14"/>
      <c r="EP2061" s="14"/>
      <c r="EQ2061" s="14"/>
      <c r="ER2061" s="14"/>
      <c r="ES2061" s="14"/>
      <c r="ET2061" s="14"/>
      <c r="EU2061" s="14"/>
      <c r="EV2061" s="14"/>
      <c r="EW2061" s="14"/>
      <c r="EX2061" s="14"/>
      <c r="EY2061" s="14"/>
      <c r="EZ2061" s="14"/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/>
      <c r="FL2061" s="14"/>
      <c r="FM2061" s="14"/>
      <c r="FN2061" s="14"/>
      <c r="FO2061" s="14"/>
      <c r="FP2061" s="14"/>
      <c r="FQ2061" s="14"/>
      <c r="FR2061" s="14"/>
      <c r="FS2061" s="14"/>
      <c r="FT2061" s="14"/>
      <c r="FU2061" s="14"/>
      <c r="FV2061" s="14"/>
      <c r="FW2061" s="14"/>
      <c r="FX2061" s="14"/>
      <c r="FY2061" s="14"/>
      <c r="FZ2061" s="14"/>
      <c r="GA2061" s="14"/>
      <c r="GB2061" s="14"/>
      <c r="GC2061" s="14"/>
      <c r="GD2061" s="14"/>
      <c r="GE2061" s="5"/>
      <c r="GF2061" s="5"/>
      <c r="GG2061" s="5"/>
      <c r="GH2061" s="5"/>
      <c r="GI2061" s="5"/>
      <c r="GJ2061" s="5"/>
      <c r="GK2061" s="5"/>
      <c r="GL2061" s="5"/>
      <c r="GM2061" s="5"/>
      <c r="GN2061" s="5"/>
    </row>
    <row r="2062" spans="1:196" s="286" customFormat="1">
      <c r="A2062" s="1"/>
      <c r="B2062" s="2"/>
      <c r="C2062" s="2"/>
      <c r="D2062" s="2"/>
      <c r="E2062" s="5"/>
      <c r="F2062" s="369"/>
      <c r="G2062" s="369"/>
      <c r="I2062" s="5"/>
      <c r="J2062" s="5"/>
      <c r="K2062" s="295"/>
      <c r="L2062" s="5"/>
      <c r="M2062" s="298"/>
      <c r="N2062" s="5"/>
      <c r="O2062" s="298"/>
      <c r="P2062" s="299"/>
      <c r="Q2062" s="5"/>
      <c r="R2062" s="5"/>
      <c r="S2062" s="5"/>
      <c r="T2062" s="5"/>
      <c r="U2062" s="5"/>
      <c r="V2062" s="5"/>
      <c r="W2062" s="5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/>
      <c r="FL2062" s="14"/>
      <c r="FM2062" s="14"/>
      <c r="FN2062" s="14"/>
      <c r="FO2062" s="14"/>
      <c r="FP2062" s="14"/>
      <c r="FQ2062" s="14"/>
      <c r="FR2062" s="14"/>
      <c r="FS2062" s="14"/>
      <c r="FT2062" s="14"/>
      <c r="FU2062" s="14"/>
      <c r="FV2062" s="14"/>
      <c r="FW2062" s="14"/>
      <c r="FX2062" s="14"/>
      <c r="FY2062" s="14"/>
      <c r="FZ2062" s="14"/>
      <c r="GA2062" s="14"/>
      <c r="GB2062" s="14"/>
      <c r="GC2062" s="14"/>
      <c r="GD2062" s="14"/>
      <c r="GE2062" s="5"/>
      <c r="GF2062" s="5"/>
      <c r="GG2062" s="5"/>
      <c r="GH2062" s="5"/>
      <c r="GI2062" s="5"/>
      <c r="GJ2062" s="5"/>
      <c r="GK2062" s="5"/>
      <c r="GL2062" s="5"/>
      <c r="GM2062" s="5"/>
      <c r="GN2062" s="5"/>
    </row>
    <row r="2063" spans="1:196" s="286" customFormat="1">
      <c r="A2063" s="1"/>
      <c r="B2063" s="2"/>
      <c r="C2063" s="2"/>
      <c r="D2063" s="2"/>
      <c r="E2063" s="5"/>
      <c r="F2063" s="369"/>
      <c r="G2063" s="369"/>
      <c r="I2063" s="5"/>
      <c r="J2063" s="5"/>
      <c r="K2063" s="295"/>
      <c r="L2063" s="5"/>
      <c r="M2063" s="298"/>
      <c r="N2063" s="5"/>
      <c r="O2063" s="298"/>
      <c r="P2063" s="299"/>
      <c r="Q2063" s="5"/>
      <c r="R2063" s="5"/>
      <c r="S2063" s="5"/>
      <c r="T2063" s="5"/>
      <c r="U2063" s="5"/>
      <c r="V2063" s="5"/>
      <c r="W2063" s="5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4"/>
      <c r="EF2063" s="14"/>
      <c r="EG2063" s="14"/>
      <c r="EH2063" s="14"/>
      <c r="EI2063" s="14"/>
      <c r="EJ2063" s="14"/>
      <c r="EK2063" s="14"/>
      <c r="EL2063" s="14"/>
      <c r="EM2063" s="14"/>
      <c r="EN2063" s="14"/>
      <c r="EO2063" s="14"/>
      <c r="EP2063" s="14"/>
      <c r="EQ2063" s="14"/>
      <c r="ER2063" s="14"/>
      <c r="ES2063" s="14"/>
      <c r="ET2063" s="14"/>
      <c r="EU2063" s="14"/>
      <c r="EV2063" s="14"/>
      <c r="EW2063" s="14"/>
      <c r="EX2063" s="14"/>
      <c r="EY2063" s="14"/>
      <c r="EZ2063" s="14"/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/>
      <c r="FL2063" s="14"/>
      <c r="FM2063" s="14"/>
      <c r="FN2063" s="14"/>
      <c r="FO2063" s="14"/>
      <c r="FP2063" s="14"/>
      <c r="FQ2063" s="14"/>
      <c r="FR2063" s="14"/>
      <c r="FS2063" s="14"/>
      <c r="FT2063" s="14"/>
      <c r="FU2063" s="14"/>
      <c r="FV2063" s="14"/>
      <c r="FW2063" s="14"/>
      <c r="FX2063" s="14"/>
      <c r="FY2063" s="14"/>
      <c r="FZ2063" s="14"/>
      <c r="GA2063" s="14"/>
      <c r="GB2063" s="14"/>
      <c r="GC2063" s="14"/>
      <c r="GD2063" s="14"/>
      <c r="GE2063" s="5"/>
      <c r="GF2063" s="5"/>
      <c r="GG2063" s="5"/>
      <c r="GH2063" s="5"/>
      <c r="GI2063" s="5"/>
      <c r="GJ2063" s="5"/>
      <c r="GK2063" s="5"/>
      <c r="GL2063" s="5"/>
      <c r="GM2063" s="5"/>
      <c r="GN2063" s="5"/>
    </row>
    <row r="2064" spans="1:196" s="286" customFormat="1">
      <c r="A2064" s="1"/>
      <c r="B2064" s="2"/>
      <c r="C2064" s="2"/>
      <c r="D2064" s="2"/>
      <c r="E2064" s="5"/>
      <c r="F2064" s="369"/>
      <c r="G2064" s="369"/>
      <c r="I2064" s="5"/>
      <c r="J2064" s="5"/>
      <c r="K2064" s="295"/>
      <c r="L2064" s="5"/>
      <c r="M2064" s="298"/>
      <c r="N2064" s="5"/>
      <c r="O2064" s="298"/>
      <c r="P2064" s="299"/>
      <c r="Q2064" s="5"/>
      <c r="R2064" s="5"/>
      <c r="S2064" s="5"/>
      <c r="T2064" s="5"/>
      <c r="U2064" s="5"/>
      <c r="V2064" s="5"/>
      <c r="W2064" s="5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/>
      <c r="FL2064" s="14"/>
      <c r="FM2064" s="14"/>
      <c r="FN2064" s="14"/>
      <c r="FO2064" s="14"/>
      <c r="FP2064" s="14"/>
      <c r="FQ2064" s="14"/>
      <c r="FR2064" s="14"/>
      <c r="FS2064" s="14"/>
      <c r="FT2064" s="14"/>
      <c r="FU2064" s="14"/>
      <c r="FV2064" s="14"/>
      <c r="FW2064" s="14"/>
      <c r="FX2064" s="14"/>
      <c r="FY2064" s="14"/>
      <c r="FZ2064" s="14"/>
      <c r="GA2064" s="14"/>
      <c r="GB2064" s="14"/>
      <c r="GC2064" s="14"/>
      <c r="GD2064" s="14"/>
      <c r="GE2064" s="5"/>
      <c r="GF2064" s="5"/>
      <c r="GG2064" s="5"/>
      <c r="GH2064" s="5"/>
      <c r="GI2064" s="5"/>
      <c r="GJ2064" s="5"/>
      <c r="GK2064" s="5"/>
      <c r="GL2064" s="5"/>
      <c r="GM2064" s="5"/>
      <c r="GN2064" s="5"/>
    </row>
    <row r="2065" spans="1:196" s="286" customFormat="1">
      <c r="A2065" s="1"/>
      <c r="B2065" s="2"/>
      <c r="C2065" s="2"/>
      <c r="D2065" s="2"/>
      <c r="E2065" s="5"/>
      <c r="F2065" s="369"/>
      <c r="G2065" s="369"/>
      <c r="I2065" s="5"/>
      <c r="J2065" s="5"/>
      <c r="K2065" s="295"/>
      <c r="L2065" s="5"/>
      <c r="M2065" s="298"/>
      <c r="N2065" s="5"/>
      <c r="O2065" s="298"/>
      <c r="P2065" s="299"/>
      <c r="Q2065" s="5"/>
      <c r="R2065" s="5"/>
      <c r="S2065" s="5"/>
      <c r="T2065" s="5"/>
      <c r="U2065" s="5"/>
      <c r="V2065" s="5"/>
      <c r="W2065" s="5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/>
      <c r="FL2065" s="14"/>
      <c r="FM2065" s="14"/>
      <c r="FN2065" s="14"/>
      <c r="FO2065" s="14"/>
      <c r="FP2065" s="14"/>
      <c r="FQ2065" s="14"/>
      <c r="FR2065" s="14"/>
      <c r="FS2065" s="14"/>
      <c r="FT2065" s="14"/>
      <c r="FU2065" s="14"/>
      <c r="FV2065" s="14"/>
      <c r="FW2065" s="14"/>
      <c r="FX2065" s="14"/>
      <c r="FY2065" s="14"/>
      <c r="FZ2065" s="14"/>
      <c r="GA2065" s="14"/>
      <c r="GB2065" s="14"/>
      <c r="GC2065" s="14"/>
      <c r="GD2065" s="14"/>
      <c r="GE2065" s="5"/>
      <c r="GF2065" s="5"/>
      <c r="GG2065" s="5"/>
      <c r="GH2065" s="5"/>
      <c r="GI2065" s="5"/>
      <c r="GJ2065" s="5"/>
      <c r="GK2065" s="5"/>
      <c r="GL2065" s="5"/>
      <c r="GM2065" s="5"/>
      <c r="GN2065" s="5"/>
    </row>
    <row r="2066" spans="1:196" s="286" customFormat="1">
      <c r="A2066" s="1"/>
      <c r="B2066" s="2"/>
      <c r="C2066" s="2"/>
      <c r="D2066" s="2"/>
      <c r="E2066" s="5"/>
      <c r="F2066" s="369"/>
      <c r="G2066" s="369"/>
      <c r="I2066" s="5"/>
      <c r="J2066" s="5"/>
      <c r="K2066" s="295"/>
      <c r="L2066" s="5"/>
      <c r="M2066" s="298"/>
      <c r="N2066" s="5"/>
      <c r="O2066" s="298"/>
      <c r="P2066" s="299"/>
      <c r="Q2066" s="5"/>
      <c r="R2066" s="5"/>
      <c r="S2066" s="5"/>
      <c r="T2066" s="5"/>
      <c r="U2066" s="5"/>
      <c r="V2066" s="5"/>
      <c r="W2066" s="5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/>
      <c r="FL2066" s="14"/>
      <c r="FM2066" s="14"/>
      <c r="FN2066" s="14"/>
      <c r="FO2066" s="14"/>
      <c r="FP2066" s="14"/>
      <c r="FQ2066" s="14"/>
      <c r="FR2066" s="14"/>
      <c r="FS2066" s="14"/>
      <c r="FT2066" s="14"/>
      <c r="FU2066" s="14"/>
      <c r="FV2066" s="14"/>
      <c r="FW2066" s="14"/>
      <c r="FX2066" s="14"/>
      <c r="FY2066" s="14"/>
      <c r="FZ2066" s="14"/>
      <c r="GA2066" s="14"/>
      <c r="GB2066" s="14"/>
      <c r="GC2066" s="14"/>
      <c r="GD2066" s="14"/>
      <c r="GE2066" s="5"/>
      <c r="GF2066" s="5"/>
      <c r="GG2066" s="5"/>
      <c r="GH2066" s="5"/>
      <c r="GI2066" s="5"/>
      <c r="GJ2066" s="5"/>
      <c r="GK2066" s="5"/>
      <c r="GL2066" s="5"/>
      <c r="GM2066" s="5"/>
      <c r="GN2066" s="5"/>
    </row>
    <row r="2067" spans="1:196" s="286" customFormat="1">
      <c r="A2067" s="1"/>
      <c r="B2067" s="2"/>
      <c r="C2067" s="2"/>
      <c r="D2067" s="2"/>
      <c r="E2067" s="5"/>
      <c r="F2067" s="369"/>
      <c r="G2067" s="369"/>
      <c r="I2067" s="5"/>
      <c r="J2067" s="5"/>
      <c r="K2067" s="295"/>
      <c r="L2067" s="5"/>
      <c r="M2067" s="298"/>
      <c r="N2067" s="5"/>
      <c r="O2067" s="298"/>
      <c r="P2067" s="299"/>
      <c r="Q2067" s="5"/>
      <c r="R2067" s="5"/>
      <c r="S2067" s="5"/>
      <c r="T2067" s="5"/>
      <c r="U2067" s="5"/>
      <c r="V2067" s="5"/>
      <c r="W2067" s="5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/>
      <c r="FL2067" s="14"/>
      <c r="FM2067" s="14"/>
      <c r="FN2067" s="14"/>
      <c r="FO2067" s="14"/>
      <c r="FP2067" s="14"/>
      <c r="FQ2067" s="14"/>
      <c r="FR2067" s="14"/>
      <c r="FS2067" s="14"/>
      <c r="FT2067" s="14"/>
      <c r="FU2067" s="14"/>
      <c r="FV2067" s="14"/>
      <c r="FW2067" s="14"/>
      <c r="FX2067" s="14"/>
      <c r="FY2067" s="14"/>
      <c r="FZ2067" s="14"/>
      <c r="GA2067" s="14"/>
      <c r="GB2067" s="14"/>
      <c r="GC2067" s="14"/>
      <c r="GD2067" s="14"/>
      <c r="GE2067" s="5"/>
      <c r="GF2067" s="5"/>
      <c r="GG2067" s="5"/>
      <c r="GH2067" s="5"/>
      <c r="GI2067" s="5"/>
      <c r="GJ2067" s="5"/>
      <c r="GK2067" s="5"/>
      <c r="GL2067" s="5"/>
      <c r="GM2067" s="5"/>
      <c r="GN2067" s="5"/>
    </row>
    <row r="2068" spans="1:196" s="286" customFormat="1">
      <c r="A2068" s="1"/>
      <c r="B2068" s="2"/>
      <c r="C2068" s="2"/>
      <c r="D2068" s="2"/>
      <c r="E2068" s="5"/>
      <c r="F2068" s="369"/>
      <c r="G2068" s="369"/>
      <c r="I2068" s="5"/>
      <c r="J2068" s="5"/>
      <c r="K2068" s="295"/>
      <c r="L2068" s="5"/>
      <c r="M2068" s="298"/>
      <c r="N2068" s="5"/>
      <c r="O2068" s="298"/>
      <c r="P2068" s="299"/>
      <c r="Q2068" s="5"/>
      <c r="R2068" s="5"/>
      <c r="S2068" s="5"/>
      <c r="T2068" s="5"/>
      <c r="U2068" s="5"/>
      <c r="V2068" s="5"/>
      <c r="W2068" s="5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/>
      <c r="FL2068" s="14"/>
      <c r="FM2068" s="14"/>
      <c r="FN2068" s="14"/>
      <c r="FO2068" s="14"/>
      <c r="FP2068" s="14"/>
      <c r="FQ2068" s="14"/>
      <c r="FR2068" s="14"/>
      <c r="FS2068" s="14"/>
      <c r="FT2068" s="14"/>
      <c r="FU2068" s="14"/>
      <c r="FV2068" s="14"/>
      <c r="FW2068" s="14"/>
      <c r="FX2068" s="14"/>
      <c r="FY2068" s="14"/>
      <c r="FZ2068" s="14"/>
      <c r="GA2068" s="14"/>
      <c r="GB2068" s="14"/>
      <c r="GC2068" s="14"/>
      <c r="GD2068" s="14"/>
      <c r="GE2068" s="5"/>
      <c r="GF2068" s="5"/>
      <c r="GG2068" s="5"/>
      <c r="GH2068" s="5"/>
      <c r="GI2068" s="5"/>
      <c r="GJ2068" s="5"/>
      <c r="GK2068" s="5"/>
      <c r="GL2068" s="5"/>
      <c r="GM2068" s="5"/>
      <c r="GN2068" s="5"/>
    </row>
    <row r="2069" spans="1:196" s="286" customFormat="1">
      <c r="A2069" s="1"/>
      <c r="B2069" s="2"/>
      <c r="C2069" s="2"/>
      <c r="D2069" s="2"/>
      <c r="E2069" s="5"/>
      <c r="F2069" s="369"/>
      <c r="G2069" s="369"/>
      <c r="I2069" s="5"/>
      <c r="J2069" s="5"/>
      <c r="K2069" s="295"/>
      <c r="L2069" s="5"/>
      <c r="M2069" s="298"/>
      <c r="N2069" s="5"/>
      <c r="O2069" s="298"/>
      <c r="P2069" s="299"/>
      <c r="Q2069" s="5"/>
      <c r="R2069" s="5"/>
      <c r="S2069" s="5"/>
      <c r="T2069" s="5"/>
      <c r="U2069" s="5"/>
      <c r="V2069" s="5"/>
      <c r="W2069" s="5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/>
      <c r="FL2069" s="14"/>
      <c r="FM2069" s="14"/>
      <c r="FN2069" s="14"/>
      <c r="FO2069" s="14"/>
      <c r="FP2069" s="14"/>
      <c r="FQ2069" s="14"/>
      <c r="FR2069" s="14"/>
      <c r="FS2069" s="14"/>
      <c r="FT2069" s="14"/>
      <c r="FU2069" s="14"/>
      <c r="FV2069" s="14"/>
      <c r="FW2069" s="14"/>
      <c r="FX2069" s="14"/>
      <c r="FY2069" s="14"/>
      <c r="FZ2069" s="14"/>
      <c r="GA2069" s="14"/>
      <c r="GB2069" s="14"/>
      <c r="GC2069" s="14"/>
      <c r="GD2069" s="14"/>
      <c r="GE2069" s="5"/>
      <c r="GF2069" s="5"/>
      <c r="GG2069" s="5"/>
      <c r="GH2069" s="5"/>
      <c r="GI2069" s="5"/>
      <c r="GJ2069" s="5"/>
      <c r="GK2069" s="5"/>
      <c r="GL2069" s="5"/>
      <c r="GM2069" s="5"/>
      <c r="GN2069" s="5"/>
    </row>
    <row r="2070" spans="1:196" s="286" customFormat="1">
      <c r="A2070" s="1"/>
      <c r="B2070" s="2"/>
      <c r="C2070" s="2"/>
      <c r="D2070" s="2"/>
      <c r="E2070" s="5"/>
      <c r="F2070" s="369"/>
      <c r="G2070" s="369"/>
      <c r="I2070" s="5"/>
      <c r="J2070" s="5"/>
      <c r="K2070" s="295"/>
      <c r="L2070" s="5"/>
      <c r="M2070" s="298"/>
      <c r="N2070" s="5"/>
      <c r="O2070" s="298"/>
      <c r="P2070" s="299"/>
      <c r="Q2070" s="5"/>
      <c r="R2070" s="5"/>
      <c r="S2070" s="5"/>
      <c r="T2070" s="5"/>
      <c r="U2070" s="5"/>
      <c r="V2070" s="5"/>
      <c r="W2070" s="5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/>
      <c r="FL2070" s="14"/>
      <c r="FM2070" s="14"/>
      <c r="FN2070" s="14"/>
      <c r="FO2070" s="14"/>
      <c r="FP2070" s="14"/>
      <c r="FQ2070" s="14"/>
      <c r="FR2070" s="14"/>
      <c r="FS2070" s="14"/>
      <c r="FT2070" s="14"/>
      <c r="FU2070" s="14"/>
      <c r="FV2070" s="14"/>
      <c r="FW2070" s="14"/>
      <c r="FX2070" s="14"/>
      <c r="FY2070" s="14"/>
      <c r="FZ2070" s="14"/>
      <c r="GA2070" s="14"/>
      <c r="GB2070" s="14"/>
      <c r="GC2070" s="14"/>
      <c r="GD2070" s="14"/>
      <c r="GE2070" s="5"/>
      <c r="GF2070" s="5"/>
      <c r="GG2070" s="5"/>
      <c r="GH2070" s="5"/>
      <c r="GI2070" s="5"/>
      <c r="GJ2070" s="5"/>
      <c r="GK2070" s="5"/>
      <c r="GL2070" s="5"/>
      <c r="GM2070" s="5"/>
      <c r="GN2070" s="5"/>
    </row>
    <row r="2071" spans="1:196" s="286" customFormat="1">
      <c r="A2071" s="1"/>
      <c r="B2071" s="2"/>
      <c r="C2071" s="2"/>
      <c r="D2071" s="2"/>
      <c r="E2071" s="5"/>
      <c r="F2071" s="369"/>
      <c r="G2071" s="369"/>
      <c r="I2071" s="5"/>
      <c r="J2071" s="5"/>
      <c r="K2071" s="295"/>
      <c r="L2071" s="5"/>
      <c r="M2071" s="298"/>
      <c r="N2071" s="5"/>
      <c r="O2071" s="298"/>
      <c r="P2071" s="299"/>
      <c r="Q2071" s="5"/>
      <c r="R2071" s="5"/>
      <c r="S2071" s="5"/>
      <c r="T2071" s="5"/>
      <c r="U2071" s="5"/>
      <c r="V2071" s="5"/>
      <c r="W2071" s="5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/>
      <c r="FL2071" s="14"/>
      <c r="FM2071" s="14"/>
      <c r="FN2071" s="14"/>
      <c r="FO2071" s="14"/>
      <c r="FP2071" s="14"/>
      <c r="FQ2071" s="14"/>
      <c r="FR2071" s="14"/>
      <c r="FS2071" s="14"/>
      <c r="FT2071" s="14"/>
      <c r="FU2071" s="14"/>
      <c r="FV2071" s="14"/>
      <c r="FW2071" s="14"/>
      <c r="FX2071" s="14"/>
      <c r="FY2071" s="14"/>
      <c r="FZ2071" s="14"/>
      <c r="GA2071" s="14"/>
      <c r="GB2071" s="14"/>
      <c r="GC2071" s="14"/>
      <c r="GD2071" s="14"/>
      <c r="GE2071" s="5"/>
      <c r="GF2071" s="5"/>
      <c r="GG2071" s="5"/>
      <c r="GH2071" s="5"/>
      <c r="GI2071" s="5"/>
      <c r="GJ2071" s="5"/>
      <c r="GK2071" s="5"/>
      <c r="GL2071" s="5"/>
      <c r="GM2071" s="5"/>
      <c r="GN2071" s="5"/>
    </row>
    <row r="2072" spans="1:196" s="286" customFormat="1">
      <c r="A2072" s="1"/>
      <c r="B2072" s="2"/>
      <c r="C2072" s="2"/>
      <c r="D2072" s="2"/>
      <c r="E2072" s="5"/>
      <c r="F2072" s="369"/>
      <c r="G2072" s="369"/>
      <c r="I2072" s="5"/>
      <c r="J2072" s="5"/>
      <c r="K2072" s="295"/>
      <c r="L2072" s="5"/>
      <c r="M2072" s="298"/>
      <c r="N2072" s="5"/>
      <c r="O2072" s="298"/>
      <c r="P2072" s="299"/>
      <c r="Q2072" s="5"/>
      <c r="R2072" s="5"/>
      <c r="S2072" s="5"/>
      <c r="T2072" s="5"/>
      <c r="U2072" s="5"/>
      <c r="V2072" s="5"/>
      <c r="W2072" s="5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/>
      <c r="FL2072" s="14"/>
      <c r="FM2072" s="14"/>
      <c r="FN2072" s="14"/>
      <c r="FO2072" s="14"/>
      <c r="FP2072" s="14"/>
      <c r="FQ2072" s="14"/>
      <c r="FR2072" s="14"/>
      <c r="FS2072" s="14"/>
      <c r="FT2072" s="14"/>
      <c r="FU2072" s="14"/>
      <c r="FV2072" s="14"/>
      <c r="FW2072" s="14"/>
      <c r="FX2072" s="14"/>
      <c r="FY2072" s="14"/>
      <c r="FZ2072" s="14"/>
      <c r="GA2072" s="14"/>
      <c r="GB2072" s="14"/>
      <c r="GC2072" s="14"/>
      <c r="GD2072" s="14"/>
      <c r="GE2072" s="5"/>
      <c r="GF2072" s="5"/>
      <c r="GG2072" s="5"/>
      <c r="GH2072" s="5"/>
      <c r="GI2072" s="5"/>
      <c r="GJ2072" s="5"/>
      <c r="GK2072" s="5"/>
      <c r="GL2072" s="5"/>
      <c r="GM2072" s="5"/>
      <c r="GN2072" s="5"/>
    </row>
    <row r="2073" spans="1:196" s="286" customFormat="1">
      <c r="A2073" s="1"/>
      <c r="B2073" s="2"/>
      <c r="C2073" s="2"/>
      <c r="D2073" s="2"/>
      <c r="E2073" s="5"/>
      <c r="F2073" s="369"/>
      <c r="G2073" s="369"/>
      <c r="I2073" s="5"/>
      <c r="J2073" s="5"/>
      <c r="K2073" s="295"/>
      <c r="L2073" s="5"/>
      <c r="M2073" s="298"/>
      <c r="N2073" s="5"/>
      <c r="O2073" s="298"/>
      <c r="P2073" s="299"/>
      <c r="Q2073" s="5"/>
      <c r="R2073" s="5"/>
      <c r="S2073" s="5"/>
      <c r="T2073" s="5"/>
      <c r="U2073" s="5"/>
      <c r="V2073" s="5"/>
      <c r="W2073" s="5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/>
      <c r="FL2073" s="14"/>
      <c r="FM2073" s="14"/>
      <c r="FN2073" s="14"/>
      <c r="FO2073" s="14"/>
      <c r="FP2073" s="14"/>
      <c r="FQ2073" s="14"/>
      <c r="FR2073" s="14"/>
      <c r="FS2073" s="14"/>
      <c r="FT2073" s="14"/>
      <c r="FU2073" s="14"/>
      <c r="FV2073" s="14"/>
      <c r="FW2073" s="14"/>
      <c r="FX2073" s="14"/>
      <c r="FY2073" s="14"/>
      <c r="FZ2073" s="14"/>
      <c r="GA2073" s="14"/>
      <c r="GB2073" s="14"/>
      <c r="GC2073" s="14"/>
      <c r="GD2073" s="14"/>
      <c r="GE2073" s="5"/>
      <c r="GF2073" s="5"/>
      <c r="GG2073" s="5"/>
      <c r="GH2073" s="5"/>
      <c r="GI2073" s="5"/>
      <c r="GJ2073" s="5"/>
      <c r="GK2073" s="5"/>
      <c r="GL2073" s="5"/>
      <c r="GM2073" s="5"/>
      <c r="GN2073" s="5"/>
    </row>
    <row r="2074" spans="1:196" s="286" customFormat="1">
      <c r="A2074" s="1"/>
      <c r="B2074" s="2"/>
      <c r="C2074" s="2"/>
      <c r="D2074" s="2"/>
      <c r="E2074" s="5"/>
      <c r="F2074" s="369"/>
      <c r="G2074" s="369"/>
      <c r="I2074" s="5"/>
      <c r="J2074" s="5"/>
      <c r="K2074" s="295"/>
      <c r="L2074" s="5"/>
      <c r="M2074" s="298"/>
      <c r="N2074" s="5"/>
      <c r="O2074" s="298"/>
      <c r="P2074" s="299"/>
      <c r="Q2074" s="5"/>
      <c r="R2074" s="5"/>
      <c r="S2074" s="5"/>
      <c r="T2074" s="5"/>
      <c r="U2074" s="5"/>
      <c r="V2074" s="5"/>
      <c r="W2074" s="5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/>
      <c r="FL2074" s="14"/>
      <c r="FM2074" s="14"/>
      <c r="FN2074" s="14"/>
      <c r="FO2074" s="14"/>
      <c r="FP2074" s="14"/>
      <c r="FQ2074" s="14"/>
      <c r="FR2074" s="14"/>
      <c r="FS2074" s="14"/>
      <c r="FT2074" s="14"/>
      <c r="FU2074" s="14"/>
      <c r="FV2074" s="14"/>
      <c r="FW2074" s="14"/>
      <c r="FX2074" s="14"/>
      <c r="FY2074" s="14"/>
      <c r="FZ2074" s="14"/>
      <c r="GA2074" s="14"/>
      <c r="GB2074" s="14"/>
      <c r="GC2074" s="14"/>
      <c r="GD2074" s="14"/>
      <c r="GE2074" s="5"/>
      <c r="GF2074" s="5"/>
      <c r="GG2074" s="5"/>
      <c r="GH2074" s="5"/>
      <c r="GI2074" s="5"/>
      <c r="GJ2074" s="5"/>
      <c r="GK2074" s="5"/>
      <c r="GL2074" s="5"/>
      <c r="GM2074" s="5"/>
      <c r="GN2074" s="5"/>
    </row>
    <row r="2075" spans="1:196" s="286" customFormat="1">
      <c r="A2075" s="1"/>
      <c r="B2075" s="2"/>
      <c r="C2075" s="2"/>
      <c r="D2075" s="2"/>
      <c r="E2075" s="5"/>
      <c r="F2075" s="369"/>
      <c r="G2075" s="369"/>
      <c r="I2075" s="5"/>
      <c r="J2075" s="5"/>
      <c r="K2075" s="295"/>
      <c r="L2075" s="5"/>
      <c r="M2075" s="298"/>
      <c r="N2075" s="5"/>
      <c r="O2075" s="298"/>
      <c r="P2075" s="299"/>
      <c r="Q2075" s="5"/>
      <c r="R2075" s="5"/>
      <c r="S2075" s="5"/>
      <c r="T2075" s="5"/>
      <c r="U2075" s="5"/>
      <c r="V2075" s="5"/>
      <c r="W2075" s="5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/>
      <c r="FL2075" s="14"/>
      <c r="FM2075" s="14"/>
      <c r="FN2075" s="14"/>
      <c r="FO2075" s="14"/>
      <c r="FP2075" s="14"/>
      <c r="FQ2075" s="14"/>
      <c r="FR2075" s="14"/>
      <c r="FS2075" s="14"/>
      <c r="FT2075" s="14"/>
      <c r="FU2075" s="14"/>
      <c r="FV2075" s="14"/>
      <c r="FW2075" s="14"/>
      <c r="FX2075" s="14"/>
      <c r="FY2075" s="14"/>
      <c r="FZ2075" s="14"/>
      <c r="GA2075" s="14"/>
      <c r="GB2075" s="14"/>
      <c r="GC2075" s="14"/>
      <c r="GD2075" s="14"/>
      <c r="GE2075" s="5"/>
      <c r="GF2075" s="5"/>
      <c r="GG2075" s="5"/>
      <c r="GH2075" s="5"/>
      <c r="GI2075" s="5"/>
      <c r="GJ2075" s="5"/>
      <c r="GK2075" s="5"/>
      <c r="GL2075" s="5"/>
      <c r="GM2075" s="5"/>
      <c r="GN2075" s="5"/>
    </row>
    <row r="2076" spans="1:196" s="286" customFormat="1">
      <c r="A2076" s="1"/>
      <c r="B2076" s="2"/>
      <c r="C2076" s="2"/>
      <c r="D2076" s="2"/>
      <c r="E2076" s="5"/>
      <c r="F2076" s="369"/>
      <c r="G2076" s="369"/>
      <c r="I2076" s="5"/>
      <c r="J2076" s="5"/>
      <c r="K2076" s="295"/>
      <c r="L2076" s="5"/>
      <c r="M2076" s="298"/>
      <c r="N2076" s="5"/>
      <c r="O2076" s="298"/>
      <c r="P2076" s="299"/>
      <c r="Q2076" s="5"/>
      <c r="R2076" s="5"/>
      <c r="S2076" s="5"/>
      <c r="T2076" s="5"/>
      <c r="U2076" s="5"/>
      <c r="V2076" s="5"/>
      <c r="W2076" s="5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/>
      <c r="FL2076" s="14"/>
      <c r="FM2076" s="14"/>
      <c r="FN2076" s="14"/>
      <c r="FO2076" s="14"/>
      <c r="FP2076" s="14"/>
      <c r="FQ2076" s="14"/>
      <c r="FR2076" s="14"/>
      <c r="FS2076" s="14"/>
      <c r="FT2076" s="14"/>
      <c r="FU2076" s="14"/>
      <c r="FV2076" s="14"/>
      <c r="FW2076" s="14"/>
      <c r="FX2076" s="14"/>
      <c r="FY2076" s="14"/>
      <c r="FZ2076" s="14"/>
      <c r="GA2076" s="14"/>
      <c r="GB2076" s="14"/>
      <c r="GC2076" s="14"/>
      <c r="GD2076" s="14"/>
      <c r="GE2076" s="5"/>
      <c r="GF2076" s="5"/>
      <c r="GG2076" s="5"/>
      <c r="GH2076" s="5"/>
      <c r="GI2076" s="5"/>
      <c r="GJ2076" s="5"/>
      <c r="GK2076" s="5"/>
      <c r="GL2076" s="5"/>
      <c r="GM2076" s="5"/>
      <c r="GN2076" s="5"/>
    </row>
    <row r="2077" spans="1:196" s="286" customFormat="1">
      <c r="A2077" s="1"/>
      <c r="B2077" s="2"/>
      <c r="C2077" s="2"/>
      <c r="D2077" s="2"/>
      <c r="E2077" s="5"/>
      <c r="F2077" s="369"/>
      <c r="G2077" s="369"/>
      <c r="I2077" s="5"/>
      <c r="J2077" s="5"/>
      <c r="K2077" s="295"/>
      <c r="L2077" s="5"/>
      <c r="M2077" s="298"/>
      <c r="N2077" s="5"/>
      <c r="O2077" s="298"/>
      <c r="P2077" s="299"/>
      <c r="Q2077" s="5"/>
      <c r="R2077" s="5"/>
      <c r="S2077" s="5"/>
      <c r="T2077" s="5"/>
      <c r="U2077" s="5"/>
      <c r="V2077" s="5"/>
      <c r="W2077" s="5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/>
      <c r="FL2077" s="14"/>
      <c r="FM2077" s="14"/>
      <c r="FN2077" s="14"/>
      <c r="FO2077" s="14"/>
      <c r="FP2077" s="14"/>
      <c r="FQ2077" s="14"/>
      <c r="FR2077" s="14"/>
      <c r="FS2077" s="14"/>
      <c r="FT2077" s="14"/>
      <c r="FU2077" s="14"/>
      <c r="FV2077" s="14"/>
      <c r="FW2077" s="14"/>
      <c r="FX2077" s="14"/>
      <c r="FY2077" s="14"/>
      <c r="FZ2077" s="14"/>
      <c r="GA2077" s="14"/>
      <c r="GB2077" s="14"/>
      <c r="GC2077" s="14"/>
      <c r="GD2077" s="14"/>
      <c r="GE2077" s="5"/>
      <c r="GF2077" s="5"/>
      <c r="GG2077" s="5"/>
      <c r="GH2077" s="5"/>
      <c r="GI2077" s="5"/>
      <c r="GJ2077" s="5"/>
      <c r="GK2077" s="5"/>
      <c r="GL2077" s="5"/>
      <c r="GM2077" s="5"/>
      <c r="GN2077" s="5"/>
    </row>
    <row r="2078" spans="1:196" s="286" customFormat="1">
      <c r="A2078" s="1"/>
      <c r="B2078" s="2"/>
      <c r="C2078" s="2"/>
      <c r="D2078" s="2"/>
      <c r="E2078" s="5"/>
      <c r="F2078" s="369"/>
      <c r="G2078" s="369"/>
      <c r="I2078" s="5"/>
      <c r="J2078" s="5"/>
      <c r="K2078" s="295"/>
      <c r="L2078" s="5"/>
      <c r="M2078" s="298"/>
      <c r="N2078" s="5"/>
      <c r="O2078" s="298"/>
      <c r="P2078" s="299"/>
      <c r="Q2078" s="5"/>
      <c r="R2078" s="5"/>
      <c r="S2078" s="5"/>
      <c r="T2078" s="5"/>
      <c r="U2078" s="5"/>
      <c r="V2078" s="5"/>
      <c r="W2078" s="5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4"/>
      <c r="EF2078" s="14"/>
      <c r="EG2078" s="14"/>
      <c r="EH2078" s="14"/>
      <c r="EI2078" s="14"/>
      <c r="EJ2078" s="14"/>
      <c r="EK2078" s="14"/>
      <c r="EL2078" s="14"/>
      <c r="EM2078" s="14"/>
      <c r="EN2078" s="14"/>
      <c r="EO2078" s="14"/>
      <c r="EP2078" s="14"/>
      <c r="EQ2078" s="14"/>
      <c r="ER2078" s="14"/>
      <c r="ES2078" s="14"/>
      <c r="ET2078" s="14"/>
      <c r="EU2078" s="14"/>
      <c r="EV2078" s="14"/>
      <c r="EW2078" s="14"/>
      <c r="EX2078" s="14"/>
      <c r="EY2078" s="14"/>
      <c r="EZ2078" s="14"/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/>
      <c r="FL2078" s="14"/>
      <c r="FM2078" s="14"/>
      <c r="FN2078" s="14"/>
      <c r="FO2078" s="14"/>
      <c r="FP2078" s="14"/>
      <c r="FQ2078" s="14"/>
      <c r="FR2078" s="14"/>
      <c r="FS2078" s="14"/>
      <c r="FT2078" s="14"/>
      <c r="FU2078" s="14"/>
      <c r="FV2078" s="14"/>
      <c r="FW2078" s="14"/>
      <c r="FX2078" s="14"/>
      <c r="FY2078" s="14"/>
      <c r="FZ2078" s="14"/>
      <c r="GA2078" s="14"/>
      <c r="GB2078" s="14"/>
      <c r="GC2078" s="14"/>
      <c r="GD2078" s="14"/>
      <c r="GE2078" s="5"/>
      <c r="GF2078" s="5"/>
      <c r="GG2078" s="5"/>
      <c r="GH2078" s="5"/>
      <c r="GI2078" s="5"/>
      <c r="GJ2078" s="5"/>
      <c r="GK2078" s="5"/>
      <c r="GL2078" s="5"/>
      <c r="GM2078" s="5"/>
      <c r="GN2078" s="5"/>
    </row>
    <row r="2079" spans="1:196" s="286" customFormat="1">
      <c r="A2079" s="1"/>
      <c r="B2079" s="2"/>
      <c r="C2079" s="2"/>
      <c r="D2079" s="2"/>
      <c r="E2079" s="5"/>
      <c r="F2079" s="369"/>
      <c r="G2079" s="369"/>
      <c r="I2079" s="5"/>
      <c r="J2079" s="5"/>
      <c r="K2079" s="295"/>
      <c r="L2079" s="5"/>
      <c r="M2079" s="298"/>
      <c r="N2079" s="5"/>
      <c r="O2079" s="298"/>
      <c r="P2079" s="299"/>
      <c r="Q2079" s="5"/>
      <c r="R2079" s="5"/>
      <c r="S2079" s="5"/>
      <c r="T2079" s="5"/>
      <c r="U2079" s="5"/>
      <c r="V2079" s="5"/>
      <c r="W2079" s="5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4"/>
      <c r="EF2079" s="14"/>
      <c r="EG2079" s="14"/>
      <c r="EH2079" s="14"/>
      <c r="EI2079" s="14"/>
      <c r="EJ2079" s="14"/>
      <c r="EK2079" s="14"/>
      <c r="EL2079" s="14"/>
      <c r="EM2079" s="14"/>
      <c r="EN2079" s="14"/>
      <c r="EO2079" s="14"/>
      <c r="EP2079" s="14"/>
      <c r="EQ2079" s="14"/>
      <c r="ER2079" s="14"/>
      <c r="ES2079" s="14"/>
      <c r="ET2079" s="14"/>
      <c r="EU2079" s="14"/>
      <c r="EV2079" s="14"/>
      <c r="EW2079" s="14"/>
      <c r="EX2079" s="14"/>
      <c r="EY2079" s="14"/>
      <c r="EZ2079" s="14"/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/>
      <c r="FL2079" s="14"/>
      <c r="FM2079" s="14"/>
      <c r="FN2079" s="14"/>
      <c r="FO2079" s="14"/>
      <c r="FP2079" s="14"/>
      <c r="FQ2079" s="14"/>
      <c r="FR2079" s="14"/>
      <c r="FS2079" s="14"/>
      <c r="FT2079" s="14"/>
      <c r="FU2079" s="14"/>
      <c r="FV2079" s="14"/>
      <c r="FW2079" s="14"/>
      <c r="FX2079" s="14"/>
      <c r="FY2079" s="14"/>
      <c r="FZ2079" s="14"/>
      <c r="GA2079" s="14"/>
      <c r="GB2079" s="14"/>
      <c r="GC2079" s="14"/>
      <c r="GD2079" s="14"/>
      <c r="GE2079" s="5"/>
      <c r="GF2079" s="5"/>
      <c r="GG2079" s="5"/>
      <c r="GH2079" s="5"/>
      <c r="GI2079" s="5"/>
      <c r="GJ2079" s="5"/>
      <c r="GK2079" s="5"/>
      <c r="GL2079" s="5"/>
      <c r="GM2079" s="5"/>
      <c r="GN2079" s="5"/>
    </row>
    <row r="2080" spans="1:196" s="286" customFormat="1">
      <c r="A2080" s="1"/>
      <c r="B2080" s="2"/>
      <c r="C2080" s="2"/>
      <c r="D2080" s="2"/>
      <c r="E2080" s="5"/>
      <c r="F2080" s="369"/>
      <c r="G2080" s="369"/>
      <c r="I2080" s="5"/>
      <c r="J2080" s="5"/>
      <c r="K2080" s="295"/>
      <c r="L2080" s="5"/>
      <c r="M2080" s="298"/>
      <c r="N2080" s="5"/>
      <c r="O2080" s="298"/>
      <c r="P2080" s="299"/>
      <c r="Q2080" s="5"/>
      <c r="R2080" s="5"/>
      <c r="S2080" s="5"/>
      <c r="T2080" s="5"/>
      <c r="U2080" s="5"/>
      <c r="V2080" s="5"/>
      <c r="W2080" s="5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4"/>
      <c r="EF2080" s="14"/>
      <c r="EG2080" s="14"/>
      <c r="EH2080" s="14"/>
      <c r="EI2080" s="14"/>
      <c r="EJ2080" s="14"/>
      <c r="EK2080" s="14"/>
      <c r="EL2080" s="14"/>
      <c r="EM2080" s="14"/>
      <c r="EN2080" s="14"/>
      <c r="EO2080" s="14"/>
      <c r="EP2080" s="14"/>
      <c r="EQ2080" s="14"/>
      <c r="ER2080" s="14"/>
      <c r="ES2080" s="14"/>
      <c r="ET2080" s="14"/>
      <c r="EU2080" s="14"/>
      <c r="EV2080" s="14"/>
      <c r="EW2080" s="14"/>
      <c r="EX2080" s="14"/>
      <c r="EY2080" s="14"/>
      <c r="EZ2080" s="14"/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/>
      <c r="FL2080" s="14"/>
      <c r="FM2080" s="14"/>
      <c r="FN2080" s="14"/>
      <c r="FO2080" s="14"/>
      <c r="FP2080" s="14"/>
      <c r="FQ2080" s="14"/>
      <c r="FR2080" s="14"/>
      <c r="FS2080" s="14"/>
      <c r="FT2080" s="14"/>
      <c r="FU2080" s="14"/>
      <c r="FV2080" s="14"/>
      <c r="FW2080" s="14"/>
      <c r="FX2080" s="14"/>
      <c r="FY2080" s="14"/>
      <c r="FZ2080" s="14"/>
      <c r="GA2080" s="14"/>
      <c r="GB2080" s="14"/>
      <c r="GC2080" s="14"/>
      <c r="GD2080" s="14"/>
      <c r="GE2080" s="5"/>
      <c r="GF2080" s="5"/>
      <c r="GG2080" s="5"/>
      <c r="GH2080" s="5"/>
      <c r="GI2080" s="5"/>
      <c r="GJ2080" s="5"/>
      <c r="GK2080" s="5"/>
      <c r="GL2080" s="5"/>
      <c r="GM2080" s="5"/>
      <c r="GN2080" s="5"/>
    </row>
    <row r="2081" spans="1:196" s="286" customFormat="1">
      <c r="A2081" s="1"/>
      <c r="B2081" s="2"/>
      <c r="C2081" s="2"/>
      <c r="D2081" s="2"/>
      <c r="E2081" s="5"/>
      <c r="F2081" s="369"/>
      <c r="G2081" s="369"/>
      <c r="I2081" s="5"/>
      <c r="J2081" s="5"/>
      <c r="K2081" s="295"/>
      <c r="L2081" s="5"/>
      <c r="M2081" s="298"/>
      <c r="N2081" s="5"/>
      <c r="O2081" s="298"/>
      <c r="P2081" s="299"/>
      <c r="Q2081" s="5"/>
      <c r="R2081" s="5"/>
      <c r="S2081" s="5"/>
      <c r="T2081" s="5"/>
      <c r="U2081" s="5"/>
      <c r="V2081" s="5"/>
      <c r="W2081" s="5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/>
      <c r="CN2081" s="14"/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/>
      <c r="DS2081" s="14"/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4"/>
      <c r="EF2081" s="14"/>
      <c r="EG2081" s="14"/>
      <c r="EH2081" s="14"/>
      <c r="EI2081" s="14"/>
      <c r="EJ2081" s="14"/>
      <c r="EK2081" s="14"/>
      <c r="EL2081" s="14"/>
      <c r="EM2081" s="14"/>
      <c r="EN2081" s="14"/>
      <c r="EO2081" s="14"/>
      <c r="EP2081" s="14"/>
      <c r="EQ2081" s="14"/>
      <c r="ER2081" s="14"/>
      <c r="ES2081" s="14"/>
      <c r="ET2081" s="14"/>
      <c r="EU2081" s="14"/>
      <c r="EV2081" s="14"/>
      <c r="EW2081" s="14"/>
      <c r="EX2081" s="14"/>
      <c r="EY2081" s="14"/>
      <c r="EZ2081" s="14"/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/>
      <c r="FL2081" s="14"/>
      <c r="FM2081" s="14"/>
      <c r="FN2081" s="14"/>
      <c r="FO2081" s="14"/>
      <c r="FP2081" s="14"/>
      <c r="FQ2081" s="14"/>
      <c r="FR2081" s="14"/>
      <c r="FS2081" s="14"/>
      <c r="FT2081" s="14"/>
      <c r="FU2081" s="14"/>
      <c r="FV2081" s="14"/>
      <c r="FW2081" s="14"/>
      <c r="FX2081" s="14"/>
      <c r="FY2081" s="14"/>
      <c r="FZ2081" s="14"/>
      <c r="GA2081" s="14"/>
      <c r="GB2081" s="14"/>
      <c r="GC2081" s="14"/>
      <c r="GD2081" s="14"/>
      <c r="GE2081" s="5"/>
      <c r="GF2081" s="5"/>
      <c r="GG2081" s="5"/>
      <c r="GH2081" s="5"/>
      <c r="GI2081" s="5"/>
      <c r="GJ2081" s="5"/>
      <c r="GK2081" s="5"/>
      <c r="GL2081" s="5"/>
      <c r="GM2081" s="5"/>
      <c r="GN2081" s="5"/>
    </row>
    <row r="2082" spans="1:196" s="286" customFormat="1">
      <c r="A2082" s="1"/>
      <c r="B2082" s="2"/>
      <c r="C2082" s="2"/>
      <c r="D2082" s="2"/>
      <c r="E2082" s="5"/>
      <c r="F2082" s="369"/>
      <c r="G2082" s="369"/>
      <c r="I2082" s="5"/>
      <c r="J2082" s="5"/>
      <c r="K2082" s="295"/>
      <c r="L2082" s="5"/>
      <c r="M2082" s="298"/>
      <c r="N2082" s="5"/>
      <c r="O2082" s="298"/>
      <c r="P2082" s="299"/>
      <c r="Q2082" s="5"/>
      <c r="R2082" s="5"/>
      <c r="S2082" s="5"/>
      <c r="T2082" s="5"/>
      <c r="U2082" s="5"/>
      <c r="V2082" s="5"/>
      <c r="W2082" s="5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4"/>
      <c r="EF2082" s="14"/>
      <c r="EG2082" s="14"/>
      <c r="EH2082" s="14"/>
      <c r="EI2082" s="14"/>
      <c r="EJ2082" s="14"/>
      <c r="EK2082" s="14"/>
      <c r="EL2082" s="14"/>
      <c r="EM2082" s="14"/>
      <c r="EN2082" s="14"/>
      <c r="EO2082" s="14"/>
      <c r="EP2082" s="14"/>
      <c r="EQ2082" s="14"/>
      <c r="ER2082" s="14"/>
      <c r="ES2082" s="14"/>
      <c r="ET2082" s="14"/>
      <c r="EU2082" s="14"/>
      <c r="EV2082" s="14"/>
      <c r="EW2082" s="14"/>
      <c r="EX2082" s="14"/>
      <c r="EY2082" s="14"/>
      <c r="EZ2082" s="14"/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/>
      <c r="FL2082" s="14"/>
      <c r="FM2082" s="14"/>
      <c r="FN2082" s="14"/>
      <c r="FO2082" s="14"/>
      <c r="FP2082" s="14"/>
      <c r="FQ2082" s="14"/>
      <c r="FR2082" s="14"/>
      <c r="FS2082" s="14"/>
      <c r="FT2082" s="14"/>
      <c r="FU2082" s="14"/>
      <c r="FV2082" s="14"/>
      <c r="FW2082" s="14"/>
      <c r="FX2082" s="14"/>
      <c r="FY2082" s="14"/>
      <c r="FZ2082" s="14"/>
      <c r="GA2082" s="14"/>
      <c r="GB2082" s="14"/>
      <c r="GC2082" s="14"/>
      <c r="GD2082" s="14"/>
      <c r="GE2082" s="5"/>
      <c r="GF2082" s="5"/>
      <c r="GG2082" s="5"/>
      <c r="GH2082" s="5"/>
      <c r="GI2082" s="5"/>
      <c r="GJ2082" s="5"/>
      <c r="GK2082" s="5"/>
      <c r="GL2082" s="5"/>
      <c r="GM2082" s="5"/>
      <c r="GN2082" s="5"/>
    </row>
    <row r="2083" spans="1:196" s="286" customFormat="1">
      <c r="A2083" s="1"/>
      <c r="B2083" s="2"/>
      <c r="C2083" s="2"/>
      <c r="D2083" s="2"/>
      <c r="E2083" s="5"/>
      <c r="F2083" s="369"/>
      <c r="G2083" s="369"/>
      <c r="I2083" s="5"/>
      <c r="J2083" s="5"/>
      <c r="K2083" s="295"/>
      <c r="L2083" s="5"/>
      <c r="M2083" s="298"/>
      <c r="N2083" s="5"/>
      <c r="O2083" s="298"/>
      <c r="P2083" s="299"/>
      <c r="Q2083" s="5"/>
      <c r="R2083" s="5"/>
      <c r="S2083" s="5"/>
      <c r="T2083" s="5"/>
      <c r="U2083" s="5"/>
      <c r="V2083" s="5"/>
      <c r="W2083" s="5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4"/>
      <c r="EF2083" s="14"/>
      <c r="EG2083" s="14"/>
      <c r="EH2083" s="14"/>
      <c r="EI2083" s="14"/>
      <c r="EJ2083" s="14"/>
      <c r="EK2083" s="14"/>
      <c r="EL2083" s="14"/>
      <c r="EM2083" s="14"/>
      <c r="EN2083" s="14"/>
      <c r="EO2083" s="14"/>
      <c r="EP2083" s="14"/>
      <c r="EQ2083" s="14"/>
      <c r="ER2083" s="14"/>
      <c r="ES2083" s="14"/>
      <c r="ET2083" s="14"/>
      <c r="EU2083" s="14"/>
      <c r="EV2083" s="14"/>
      <c r="EW2083" s="14"/>
      <c r="EX2083" s="14"/>
      <c r="EY2083" s="14"/>
      <c r="EZ2083" s="14"/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/>
      <c r="FL2083" s="14"/>
      <c r="FM2083" s="14"/>
      <c r="FN2083" s="14"/>
      <c r="FO2083" s="14"/>
      <c r="FP2083" s="14"/>
      <c r="FQ2083" s="14"/>
      <c r="FR2083" s="14"/>
      <c r="FS2083" s="14"/>
      <c r="FT2083" s="14"/>
      <c r="FU2083" s="14"/>
      <c r="FV2083" s="14"/>
      <c r="FW2083" s="14"/>
      <c r="FX2083" s="14"/>
      <c r="FY2083" s="14"/>
      <c r="FZ2083" s="14"/>
      <c r="GA2083" s="14"/>
      <c r="GB2083" s="14"/>
      <c r="GC2083" s="14"/>
      <c r="GD2083" s="14"/>
      <c r="GE2083" s="5"/>
      <c r="GF2083" s="5"/>
      <c r="GG2083" s="5"/>
      <c r="GH2083" s="5"/>
      <c r="GI2083" s="5"/>
      <c r="GJ2083" s="5"/>
      <c r="GK2083" s="5"/>
      <c r="GL2083" s="5"/>
      <c r="GM2083" s="5"/>
      <c r="GN2083" s="5"/>
    </row>
    <row r="2084" spans="1:196" s="286" customFormat="1">
      <c r="A2084" s="1"/>
      <c r="B2084" s="2"/>
      <c r="C2084" s="2"/>
      <c r="D2084" s="2"/>
      <c r="E2084" s="5"/>
      <c r="F2084" s="369"/>
      <c r="G2084" s="369"/>
      <c r="I2084" s="5"/>
      <c r="J2084" s="5"/>
      <c r="K2084" s="295"/>
      <c r="L2084" s="5"/>
      <c r="M2084" s="298"/>
      <c r="N2084" s="5"/>
      <c r="O2084" s="298"/>
      <c r="P2084" s="299"/>
      <c r="Q2084" s="5"/>
      <c r="R2084" s="5"/>
      <c r="S2084" s="5"/>
      <c r="T2084" s="5"/>
      <c r="U2084" s="5"/>
      <c r="V2084" s="5"/>
      <c r="W2084" s="5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4"/>
      <c r="EF2084" s="14"/>
      <c r="EG2084" s="14"/>
      <c r="EH2084" s="14"/>
      <c r="EI2084" s="14"/>
      <c r="EJ2084" s="14"/>
      <c r="EK2084" s="14"/>
      <c r="EL2084" s="14"/>
      <c r="EM2084" s="14"/>
      <c r="EN2084" s="14"/>
      <c r="EO2084" s="14"/>
      <c r="EP2084" s="14"/>
      <c r="EQ2084" s="14"/>
      <c r="ER2084" s="14"/>
      <c r="ES2084" s="14"/>
      <c r="ET2084" s="14"/>
      <c r="EU2084" s="14"/>
      <c r="EV2084" s="14"/>
      <c r="EW2084" s="14"/>
      <c r="EX2084" s="14"/>
      <c r="EY2084" s="14"/>
      <c r="EZ2084" s="14"/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/>
      <c r="FL2084" s="14"/>
      <c r="FM2084" s="14"/>
      <c r="FN2084" s="14"/>
      <c r="FO2084" s="14"/>
      <c r="FP2084" s="14"/>
      <c r="FQ2084" s="14"/>
      <c r="FR2084" s="14"/>
      <c r="FS2084" s="14"/>
      <c r="FT2084" s="14"/>
      <c r="FU2084" s="14"/>
      <c r="FV2084" s="14"/>
      <c r="FW2084" s="14"/>
      <c r="FX2084" s="14"/>
      <c r="FY2084" s="14"/>
      <c r="FZ2084" s="14"/>
      <c r="GA2084" s="14"/>
      <c r="GB2084" s="14"/>
      <c r="GC2084" s="14"/>
      <c r="GD2084" s="14"/>
      <c r="GE2084" s="5"/>
      <c r="GF2084" s="5"/>
      <c r="GG2084" s="5"/>
      <c r="GH2084" s="5"/>
      <c r="GI2084" s="5"/>
      <c r="GJ2084" s="5"/>
      <c r="GK2084" s="5"/>
      <c r="GL2084" s="5"/>
      <c r="GM2084" s="5"/>
      <c r="GN2084" s="5"/>
    </row>
    <row r="2085" spans="1:196" s="286" customFormat="1">
      <c r="A2085" s="1"/>
      <c r="B2085" s="2"/>
      <c r="C2085" s="2"/>
      <c r="D2085" s="2"/>
      <c r="E2085" s="5"/>
      <c r="F2085" s="369"/>
      <c r="G2085" s="369"/>
      <c r="I2085" s="5"/>
      <c r="J2085" s="5"/>
      <c r="K2085" s="295"/>
      <c r="L2085" s="5"/>
      <c r="M2085" s="298"/>
      <c r="N2085" s="5"/>
      <c r="O2085" s="298"/>
      <c r="P2085" s="299"/>
      <c r="Q2085" s="5"/>
      <c r="R2085" s="5"/>
      <c r="S2085" s="5"/>
      <c r="T2085" s="5"/>
      <c r="U2085" s="5"/>
      <c r="V2085" s="5"/>
      <c r="W2085" s="5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4"/>
      <c r="EF2085" s="14"/>
      <c r="EG2085" s="14"/>
      <c r="EH2085" s="14"/>
      <c r="EI2085" s="14"/>
      <c r="EJ2085" s="14"/>
      <c r="EK2085" s="14"/>
      <c r="EL2085" s="14"/>
      <c r="EM2085" s="14"/>
      <c r="EN2085" s="14"/>
      <c r="EO2085" s="14"/>
      <c r="EP2085" s="14"/>
      <c r="EQ2085" s="14"/>
      <c r="ER2085" s="14"/>
      <c r="ES2085" s="14"/>
      <c r="ET2085" s="14"/>
      <c r="EU2085" s="14"/>
      <c r="EV2085" s="14"/>
      <c r="EW2085" s="14"/>
      <c r="EX2085" s="14"/>
      <c r="EY2085" s="14"/>
      <c r="EZ2085" s="14"/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/>
      <c r="FL2085" s="14"/>
      <c r="FM2085" s="14"/>
      <c r="FN2085" s="14"/>
      <c r="FO2085" s="14"/>
      <c r="FP2085" s="14"/>
      <c r="FQ2085" s="14"/>
      <c r="FR2085" s="14"/>
      <c r="FS2085" s="14"/>
      <c r="FT2085" s="14"/>
      <c r="FU2085" s="14"/>
      <c r="FV2085" s="14"/>
      <c r="FW2085" s="14"/>
      <c r="FX2085" s="14"/>
      <c r="FY2085" s="14"/>
      <c r="FZ2085" s="14"/>
      <c r="GA2085" s="14"/>
      <c r="GB2085" s="14"/>
      <c r="GC2085" s="14"/>
      <c r="GD2085" s="14"/>
      <c r="GE2085" s="5"/>
      <c r="GF2085" s="5"/>
      <c r="GG2085" s="5"/>
      <c r="GH2085" s="5"/>
      <c r="GI2085" s="5"/>
      <c r="GJ2085" s="5"/>
      <c r="GK2085" s="5"/>
      <c r="GL2085" s="5"/>
      <c r="GM2085" s="5"/>
      <c r="GN2085" s="5"/>
    </row>
    <row r="2086" spans="1:196" s="286" customFormat="1">
      <c r="A2086" s="1"/>
      <c r="B2086" s="2"/>
      <c r="C2086" s="2"/>
      <c r="D2086" s="2"/>
      <c r="E2086" s="5"/>
      <c r="F2086" s="369"/>
      <c r="G2086" s="369"/>
      <c r="I2086" s="5"/>
      <c r="J2086" s="5"/>
      <c r="K2086" s="295"/>
      <c r="L2086" s="5"/>
      <c r="M2086" s="298"/>
      <c r="N2086" s="5"/>
      <c r="O2086" s="298"/>
      <c r="P2086" s="299"/>
      <c r="Q2086" s="5"/>
      <c r="R2086" s="5"/>
      <c r="S2086" s="5"/>
      <c r="T2086" s="5"/>
      <c r="U2086" s="5"/>
      <c r="V2086" s="5"/>
      <c r="W2086" s="5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4"/>
      <c r="EF2086" s="14"/>
      <c r="EG2086" s="14"/>
      <c r="EH2086" s="14"/>
      <c r="EI2086" s="14"/>
      <c r="EJ2086" s="14"/>
      <c r="EK2086" s="14"/>
      <c r="EL2086" s="14"/>
      <c r="EM2086" s="14"/>
      <c r="EN2086" s="14"/>
      <c r="EO2086" s="14"/>
      <c r="EP2086" s="14"/>
      <c r="EQ2086" s="14"/>
      <c r="ER2086" s="14"/>
      <c r="ES2086" s="14"/>
      <c r="ET2086" s="14"/>
      <c r="EU2086" s="14"/>
      <c r="EV2086" s="14"/>
      <c r="EW2086" s="14"/>
      <c r="EX2086" s="14"/>
      <c r="EY2086" s="14"/>
      <c r="EZ2086" s="14"/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/>
      <c r="FL2086" s="14"/>
      <c r="FM2086" s="14"/>
      <c r="FN2086" s="14"/>
      <c r="FO2086" s="14"/>
      <c r="FP2086" s="14"/>
      <c r="FQ2086" s="14"/>
      <c r="FR2086" s="14"/>
      <c r="FS2086" s="14"/>
      <c r="FT2086" s="14"/>
      <c r="FU2086" s="14"/>
      <c r="FV2086" s="14"/>
      <c r="FW2086" s="14"/>
      <c r="FX2086" s="14"/>
      <c r="FY2086" s="14"/>
      <c r="FZ2086" s="14"/>
      <c r="GA2086" s="14"/>
      <c r="GB2086" s="14"/>
      <c r="GC2086" s="14"/>
      <c r="GD2086" s="14"/>
      <c r="GE2086" s="5"/>
      <c r="GF2086" s="5"/>
      <c r="GG2086" s="5"/>
      <c r="GH2086" s="5"/>
      <c r="GI2086" s="5"/>
      <c r="GJ2086" s="5"/>
      <c r="GK2086" s="5"/>
      <c r="GL2086" s="5"/>
      <c r="GM2086" s="5"/>
      <c r="GN2086" s="5"/>
    </row>
    <row r="2087" spans="1:196" s="286" customFormat="1">
      <c r="A2087" s="1"/>
      <c r="B2087" s="2"/>
      <c r="C2087" s="2"/>
      <c r="D2087" s="2"/>
      <c r="E2087" s="5"/>
      <c r="F2087" s="369"/>
      <c r="G2087" s="369"/>
      <c r="I2087" s="5"/>
      <c r="J2087" s="5"/>
      <c r="K2087" s="295"/>
      <c r="L2087" s="5"/>
      <c r="M2087" s="298"/>
      <c r="N2087" s="5"/>
      <c r="O2087" s="298"/>
      <c r="P2087" s="299"/>
      <c r="Q2087" s="5"/>
      <c r="R2087" s="5"/>
      <c r="S2087" s="5"/>
      <c r="T2087" s="5"/>
      <c r="U2087" s="5"/>
      <c r="V2087" s="5"/>
      <c r="W2087" s="5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4"/>
      <c r="EF2087" s="14"/>
      <c r="EG2087" s="14"/>
      <c r="EH2087" s="14"/>
      <c r="EI2087" s="14"/>
      <c r="EJ2087" s="14"/>
      <c r="EK2087" s="14"/>
      <c r="EL2087" s="14"/>
      <c r="EM2087" s="14"/>
      <c r="EN2087" s="14"/>
      <c r="EO2087" s="14"/>
      <c r="EP2087" s="14"/>
      <c r="EQ2087" s="14"/>
      <c r="ER2087" s="14"/>
      <c r="ES2087" s="14"/>
      <c r="ET2087" s="14"/>
      <c r="EU2087" s="14"/>
      <c r="EV2087" s="14"/>
      <c r="EW2087" s="14"/>
      <c r="EX2087" s="14"/>
      <c r="EY2087" s="14"/>
      <c r="EZ2087" s="14"/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/>
      <c r="FL2087" s="14"/>
      <c r="FM2087" s="14"/>
      <c r="FN2087" s="14"/>
      <c r="FO2087" s="14"/>
      <c r="FP2087" s="14"/>
      <c r="FQ2087" s="14"/>
      <c r="FR2087" s="14"/>
      <c r="FS2087" s="14"/>
      <c r="FT2087" s="14"/>
      <c r="FU2087" s="14"/>
      <c r="FV2087" s="14"/>
      <c r="FW2087" s="14"/>
      <c r="FX2087" s="14"/>
      <c r="FY2087" s="14"/>
      <c r="FZ2087" s="14"/>
      <c r="GA2087" s="14"/>
      <c r="GB2087" s="14"/>
      <c r="GC2087" s="14"/>
      <c r="GD2087" s="14"/>
      <c r="GE2087" s="5"/>
      <c r="GF2087" s="5"/>
      <c r="GG2087" s="5"/>
      <c r="GH2087" s="5"/>
      <c r="GI2087" s="5"/>
      <c r="GJ2087" s="5"/>
      <c r="GK2087" s="5"/>
      <c r="GL2087" s="5"/>
      <c r="GM2087" s="5"/>
      <c r="GN2087" s="5"/>
    </row>
    <row r="2088" spans="1:196" s="286" customFormat="1">
      <c r="A2088" s="1"/>
      <c r="B2088" s="2"/>
      <c r="C2088" s="2"/>
      <c r="D2088" s="2"/>
      <c r="E2088" s="5"/>
      <c r="F2088" s="369"/>
      <c r="G2088" s="369"/>
      <c r="I2088" s="5"/>
      <c r="J2088" s="5"/>
      <c r="K2088" s="295"/>
      <c r="L2088" s="5"/>
      <c r="M2088" s="298"/>
      <c r="N2088" s="5"/>
      <c r="O2088" s="298"/>
      <c r="P2088" s="299"/>
      <c r="Q2088" s="5"/>
      <c r="R2088" s="5"/>
      <c r="S2088" s="5"/>
      <c r="T2088" s="5"/>
      <c r="U2088" s="5"/>
      <c r="V2088" s="5"/>
      <c r="W2088" s="5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4"/>
      <c r="EF2088" s="14"/>
      <c r="EG2088" s="14"/>
      <c r="EH2088" s="14"/>
      <c r="EI2088" s="14"/>
      <c r="EJ2088" s="14"/>
      <c r="EK2088" s="14"/>
      <c r="EL2088" s="14"/>
      <c r="EM2088" s="14"/>
      <c r="EN2088" s="14"/>
      <c r="EO2088" s="14"/>
      <c r="EP2088" s="14"/>
      <c r="EQ2088" s="14"/>
      <c r="ER2088" s="14"/>
      <c r="ES2088" s="14"/>
      <c r="ET2088" s="14"/>
      <c r="EU2088" s="14"/>
      <c r="EV2088" s="14"/>
      <c r="EW2088" s="14"/>
      <c r="EX2088" s="14"/>
      <c r="EY2088" s="14"/>
      <c r="EZ2088" s="14"/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/>
      <c r="FL2088" s="14"/>
      <c r="FM2088" s="14"/>
      <c r="FN2088" s="14"/>
      <c r="FO2088" s="14"/>
      <c r="FP2088" s="14"/>
      <c r="FQ2088" s="14"/>
      <c r="FR2088" s="14"/>
      <c r="FS2088" s="14"/>
      <c r="FT2088" s="14"/>
      <c r="FU2088" s="14"/>
      <c r="FV2088" s="14"/>
      <c r="FW2088" s="14"/>
      <c r="FX2088" s="14"/>
      <c r="FY2088" s="14"/>
      <c r="FZ2088" s="14"/>
      <c r="GA2088" s="14"/>
      <c r="GB2088" s="14"/>
      <c r="GC2088" s="14"/>
      <c r="GD2088" s="14"/>
      <c r="GE2088" s="5"/>
      <c r="GF2088" s="5"/>
      <c r="GG2088" s="5"/>
      <c r="GH2088" s="5"/>
      <c r="GI2088" s="5"/>
      <c r="GJ2088" s="5"/>
      <c r="GK2088" s="5"/>
      <c r="GL2088" s="5"/>
      <c r="GM2088" s="5"/>
      <c r="GN2088" s="5"/>
    </row>
    <row r="2089" spans="1:196" s="286" customFormat="1">
      <c r="A2089" s="1"/>
      <c r="B2089" s="2"/>
      <c r="C2089" s="2"/>
      <c r="D2089" s="2"/>
      <c r="E2089" s="5"/>
      <c r="F2089" s="369"/>
      <c r="G2089" s="369"/>
      <c r="I2089" s="5"/>
      <c r="J2089" s="5"/>
      <c r="K2089" s="295"/>
      <c r="L2089" s="5"/>
      <c r="M2089" s="298"/>
      <c r="N2089" s="5"/>
      <c r="O2089" s="298"/>
      <c r="P2089" s="299"/>
      <c r="Q2089" s="5"/>
      <c r="R2089" s="5"/>
      <c r="S2089" s="5"/>
      <c r="T2089" s="5"/>
      <c r="U2089" s="5"/>
      <c r="V2089" s="5"/>
      <c r="W2089" s="5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/>
      <c r="FL2089" s="14"/>
      <c r="FM2089" s="14"/>
      <c r="FN2089" s="14"/>
      <c r="FO2089" s="14"/>
      <c r="FP2089" s="14"/>
      <c r="FQ2089" s="14"/>
      <c r="FR2089" s="14"/>
      <c r="FS2089" s="14"/>
      <c r="FT2089" s="14"/>
      <c r="FU2089" s="14"/>
      <c r="FV2089" s="14"/>
      <c r="FW2089" s="14"/>
      <c r="FX2089" s="14"/>
      <c r="FY2089" s="14"/>
      <c r="FZ2089" s="14"/>
      <c r="GA2089" s="14"/>
      <c r="GB2089" s="14"/>
      <c r="GC2089" s="14"/>
      <c r="GD2089" s="14"/>
      <c r="GE2089" s="5"/>
      <c r="GF2089" s="5"/>
      <c r="GG2089" s="5"/>
      <c r="GH2089" s="5"/>
      <c r="GI2089" s="5"/>
      <c r="GJ2089" s="5"/>
      <c r="GK2089" s="5"/>
      <c r="GL2089" s="5"/>
      <c r="GM2089" s="5"/>
      <c r="GN2089" s="5"/>
    </row>
    <row r="2090" spans="1:196" s="286" customFormat="1">
      <c r="A2090" s="1"/>
      <c r="B2090" s="2"/>
      <c r="C2090" s="2"/>
      <c r="D2090" s="2"/>
      <c r="E2090" s="5"/>
      <c r="F2090" s="369"/>
      <c r="G2090" s="369"/>
      <c r="I2090" s="5"/>
      <c r="J2090" s="5"/>
      <c r="K2090" s="295"/>
      <c r="L2090" s="5"/>
      <c r="M2090" s="298"/>
      <c r="N2090" s="5"/>
      <c r="O2090" s="298"/>
      <c r="P2090" s="299"/>
      <c r="Q2090" s="5"/>
      <c r="R2090" s="5"/>
      <c r="S2090" s="5"/>
      <c r="T2090" s="5"/>
      <c r="U2090" s="5"/>
      <c r="V2090" s="5"/>
      <c r="W2090" s="5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4"/>
      <c r="EF2090" s="14"/>
      <c r="EG2090" s="14"/>
      <c r="EH2090" s="14"/>
      <c r="EI2090" s="14"/>
      <c r="EJ2090" s="14"/>
      <c r="EK2090" s="14"/>
      <c r="EL2090" s="14"/>
      <c r="EM2090" s="14"/>
      <c r="EN2090" s="14"/>
      <c r="EO2090" s="14"/>
      <c r="EP2090" s="14"/>
      <c r="EQ2090" s="14"/>
      <c r="ER2090" s="14"/>
      <c r="ES2090" s="14"/>
      <c r="ET2090" s="14"/>
      <c r="EU2090" s="14"/>
      <c r="EV2090" s="14"/>
      <c r="EW2090" s="14"/>
      <c r="EX2090" s="14"/>
      <c r="EY2090" s="14"/>
      <c r="EZ2090" s="14"/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/>
      <c r="FL2090" s="14"/>
      <c r="FM2090" s="14"/>
      <c r="FN2090" s="14"/>
      <c r="FO2090" s="14"/>
      <c r="FP2090" s="14"/>
      <c r="FQ2090" s="14"/>
      <c r="FR2090" s="14"/>
      <c r="FS2090" s="14"/>
      <c r="FT2090" s="14"/>
      <c r="FU2090" s="14"/>
      <c r="FV2090" s="14"/>
      <c r="FW2090" s="14"/>
      <c r="FX2090" s="14"/>
      <c r="FY2090" s="14"/>
      <c r="FZ2090" s="14"/>
      <c r="GA2090" s="14"/>
      <c r="GB2090" s="14"/>
      <c r="GC2090" s="14"/>
      <c r="GD2090" s="14"/>
      <c r="GE2090" s="5"/>
      <c r="GF2090" s="5"/>
      <c r="GG2090" s="5"/>
      <c r="GH2090" s="5"/>
      <c r="GI2090" s="5"/>
      <c r="GJ2090" s="5"/>
      <c r="GK2090" s="5"/>
      <c r="GL2090" s="5"/>
      <c r="GM2090" s="5"/>
      <c r="GN2090" s="5"/>
    </row>
    <row r="2091" spans="1:196" s="286" customFormat="1">
      <c r="A2091" s="1"/>
      <c r="B2091" s="2"/>
      <c r="C2091" s="2"/>
      <c r="D2091" s="2"/>
      <c r="E2091" s="5"/>
      <c r="F2091" s="369"/>
      <c r="G2091" s="369"/>
      <c r="I2091" s="5"/>
      <c r="J2091" s="5"/>
      <c r="K2091" s="295"/>
      <c r="L2091" s="5"/>
      <c r="M2091" s="298"/>
      <c r="N2091" s="5"/>
      <c r="O2091" s="298"/>
      <c r="P2091" s="299"/>
      <c r="Q2091" s="5"/>
      <c r="R2091" s="5"/>
      <c r="S2091" s="5"/>
      <c r="T2091" s="5"/>
      <c r="U2091" s="5"/>
      <c r="V2091" s="5"/>
      <c r="W2091" s="5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4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/>
      <c r="FL2091" s="14"/>
      <c r="FM2091" s="14"/>
      <c r="FN2091" s="14"/>
      <c r="FO2091" s="14"/>
      <c r="FP2091" s="14"/>
      <c r="FQ2091" s="14"/>
      <c r="FR2091" s="14"/>
      <c r="FS2091" s="14"/>
      <c r="FT2091" s="14"/>
      <c r="FU2091" s="14"/>
      <c r="FV2091" s="14"/>
      <c r="FW2091" s="14"/>
      <c r="FX2091" s="14"/>
      <c r="FY2091" s="14"/>
      <c r="FZ2091" s="14"/>
      <c r="GA2091" s="14"/>
      <c r="GB2091" s="14"/>
      <c r="GC2091" s="14"/>
      <c r="GD2091" s="14"/>
      <c r="GE2091" s="5"/>
      <c r="GF2091" s="5"/>
      <c r="GG2091" s="5"/>
      <c r="GH2091" s="5"/>
      <c r="GI2091" s="5"/>
      <c r="GJ2091" s="5"/>
      <c r="GK2091" s="5"/>
      <c r="GL2091" s="5"/>
      <c r="GM2091" s="5"/>
      <c r="GN2091" s="5"/>
    </row>
    <row r="2092" spans="1:196" s="286" customFormat="1">
      <c r="A2092" s="1"/>
      <c r="B2092" s="2"/>
      <c r="C2092" s="2"/>
      <c r="D2092" s="2"/>
      <c r="E2092" s="5"/>
      <c r="F2092" s="369"/>
      <c r="G2092" s="369"/>
      <c r="I2092" s="5"/>
      <c r="J2092" s="5"/>
      <c r="K2092" s="295"/>
      <c r="L2092" s="5"/>
      <c r="M2092" s="298"/>
      <c r="N2092" s="5"/>
      <c r="O2092" s="298"/>
      <c r="P2092" s="299"/>
      <c r="Q2092" s="5"/>
      <c r="R2092" s="5"/>
      <c r="S2092" s="5"/>
      <c r="T2092" s="5"/>
      <c r="U2092" s="5"/>
      <c r="V2092" s="5"/>
      <c r="W2092" s="5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4"/>
      <c r="EF2092" s="14"/>
      <c r="EG2092" s="14"/>
      <c r="EH2092" s="14"/>
      <c r="EI2092" s="14"/>
      <c r="EJ2092" s="14"/>
      <c r="EK2092" s="14"/>
      <c r="EL2092" s="14"/>
      <c r="EM2092" s="14"/>
      <c r="EN2092" s="14"/>
      <c r="EO2092" s="14"/>
      <c r="EP2092" s="14"/>
      <c r="EQ2092" s="14"/>
      <c r="ER2092" s="14"/>
      <c r="ES2092" s="14"/>
      <c r="ET2092" s="14"/>
      <c r="EU2092" s="14"/>
      <c r="EV2092" s="14"/>
      <c r="EW2092" s="14"/>
      <c r="EX2092" s="14"/>
      <c r="EY2092" s="14"/>
      <c r="EZ2092" s="14"/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/>
      <c r="FL2092" s="14"/>
      <c r="FM2092" s="14"/>
      <c r="FN2092" s="14"/>
      <c r="FO2092" s="14"/>
      <c r="FP2092" s="14"/>
      <c r="FQ2092" s="14"/>
      <c r="FR2092" s="14"/>
      <c r="FS2092" s="14"/>
      <c r="FT2092" s="14"/>
      <c r="FU2092" s="14"/>
      <c r="FV2092" s="14"/>
      <c r="FW2092" s="14"/>
      <c r="FX2092" s="14"/>
      <c r="FY2092" s="14"/>
      <c r="FZ2092" s="14"/>
      <c r="GA2092" s="14"/>
      <c r="GB2092" s="14"/>
      <c r="GC2092" s="14"/>
      <c r="GD2092" s="14"/>
      <c r="GE2092" s="5"/>
      <c r="GF2092" s="5"/>
      <c r="GG2092" s="5"/>
      <c r="GH2092" s="5"/>
      <c r="GI2092" s="5"/>
      <c r="GJ2092" s="5"/>
      <c r="GK2092" s="5"/>
      <c r="GL2092" s="5"/>
      <c r="GM2092" s="5"/>
      <c r="GN2092" s="5"/>
    </row>
    <row r="2093" spans="1:196" s="286" customFormat="1">
      <c r="A2093" s="1"/>
      <c r="B2093" s="2"/>
      <c r="C2093" s="2"/>
      <c r="D2093" s="2"/>
      <c r="E2093" s="5"/>
      <c r="F2093" s="369"/>
      <c r="G2093" s="369"/>
      <c r="I2093" s="5"/>
      <c r="J2093" s="5"/>
      <c r="K2093" s="295"/>
      <c r="L2093" s="5"/>
      <c r="M2093" s="298"/>
      <c r="N2093" s="5"/>
      <c r="O2093" s="298"/>
      <c r="P2093" s="299"/>
      <c r="Q2093" s="5"/>
      <c r="R2093" s="5"/>
      <c r="S2093" s="5"/>
      <c r="T2093" s="5"/>
      <c r="U2093" s="5"/>
      <c r="V2093" s="5"/>
      <c r="W2093" s="5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/>
      <c r="DW2093" s="14"/>
      <c r="DX2093" s="14"/>
      <c r="DY2093" s="14"/>
      <c r="DZ2093" s="14"/>
      <c r="EA2093" s="14"/>
      <c r="EB2093" s="14"/>
      <c r="EC2093" s="14"/>
      <c r="ED2093" s="14"/>
      <c r="EE2093" s="14"/>
      <c r="EF2093" s="14"/>
      <c r="EG2093" s="14"/>
      <c r="EH2093" s="14"/>
      <c r="EI2093" s="14"/>
      <c r="EJ2093" s="14"/>
      <c r="EK2093" s="14"/>
      <c r="EL2093" s="14"/>
      <c r="EM2093" s="14"/>
      <c r="EN2093" s="14"/>
      <c r="EO2093" s="14"/>
      <c r="EP2093" s="14"/>
      <c r="EQ2093" s="14"/>
      <c r="ER2093" s="14"/>
      <c r="ES2093" s="14"/>
      <c r="ET2093" s="14"/>
      <c r="EU2093" s="14"/>
      <c r="EV2093" s="14"/>
      <c r="EW2093" s="14"/>
      <c r="EX2093" s="14"/>
      <c r="EY2093" s="14"/>
      <c r="EZ2093" s="14"/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/>
      <c r="FL2093" s="14"/>
      <c r="FM2093" s="14"/>
      <c r="FN2093" s="14"/>
      <c r="FO2093" s="14"/>
      <c r="FP2093" s="14"/>
      <c r="FQ2093" s="14"/>
      <c r="FR2093" s="14"/>
      <c r="FS2093" s="14"/>
      <c r="FT2093" s="14"/>
      <c r="FU2093" s="14"/>
      <c r="FV2093" s="14"/>
      <c r="FW2093" s="14"/>
      <c r="FX2093" s="14"/>
      <c r="FY2093" s="14"/>
      <c r="FZ2093" s="14"/>
      <c r="GA2093" s="14"/>
      <c r="GB2093" s="14"/>
      <c r="GC2093" s="14"/>
      <c r="GD2093" s="14"/>
      <c r="GE2093" s="5"/>
      <c r="GF2093" s="5"/>
      <c r="GG2093" s="5"/>
      <c r="GH2093" s="5"/>
      <c r="GI2093" s="5"/>
      <c r="GJ2093" s="5"/>
      <c r="GK2093" s="5"/>
      <c r="GL2093" s="5"/>
      <c r="GM2093" s="5"/>
      <c r="GN2093" s="5"/>
    </row>
    <row r="2094" spans="1:196" s="286" customFormat="1">
      <c r="A2094" s="1"/>
      <c r="B2094" s="2"/>
      <c r="C2094" s="2"/>
      <c r="D2094" s="2"/>
      <c r="E2094" s="5"/>
      <c r="F2094" s="369"/>
      <c r="G2094" s="369"/>
      <c r="I2094" s="5"/>
      <c r="J2094" s="5"/>
      <c r="K2094" s="295"/>
      <c r="L2094" s="5"/>
      <c r="M2094" s="298"/>
      <c r="N2094" s="5"/>
      <c r="O2094" s="298"/>
      <c r="P2094" s="299"/>
      <c r="Q2094" s="5"/>
      <c r="R2094" s="5"/>
      <c r="S2094" s="5"/>
      <c r="T2094" s="5"/>
      <c r="U2094" s="5"/>
      <c r="V2094" s="5"/>
      <c r="W2094" s="5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/>
      <c r="DZ2094" s="14"/>
      <c r="EA2094" s="14"/>
      <c r="EB2094" s="14"/>
      <c r="EC2094" s="14"/>
      <c r="ED2094" s="14"/>
      <c r="EE2094" s="14"/>
      <c r="EF2094" s="14"/>
      <c r="EG2094" s="14"/>
      <c r="EH2094" s="14"/>
      <c r="EI2094" s="14"/>
      <c r="EJ2094" s="14"/>
      <c r="EK2094" s="14"/>
      <c r="EL2094" s="14"/>
      <c r="EM2094" s="14"/>
      <c r="EN2094" s="14"/>
      <c r="EO2094" s="14"/>
      <c r="EP2094" s="14"/>
      <c r="EQ2094" s="14"/>
      <c r="ER2094" s="14"/>
      <c r="ES2094" s="14"/>
      <c r="ET2094" s="14"/>
      <c r="EU2094" s="14"/>
      <c r="EV2094" s="14"/>
      <c r="EW2094" s="14"/>
      <c r="EX2094" s="14"/>
      <c r="EY2094" s="14"/>
      <c r="EZ2094" s="14"/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/>
      <c r="FL2094" s="14"/>
      <c r="FM2094" s="14"/>
      <c r="FN2094" s="14"/>
      <c r="FO2094" s="14"/>
      <c r="FP2094" s="14"/>
      <c r="FQ2094" s="14"/>
      <c r="FR2094" s="14"/>
      <c r="FS2094" s="14"/>
      <c r="FT2094" s="14"/>
      <c r="FU2094" s="14"/>
      <c r="FV2094" s="14"/>
      <c r="FW2094" s="14"/>
      <c r="FX2094" s="14"/>
      <c r="FY2094" s="14"/>
      <c r="FZ2094" s="14"/>
      <c r="GA2094" s="14"/>
      <c r="GB2094" s="14"/>
      <c r="GC2094" s="14"/>
      <c r="GD2094" s="14"/>
      <c r="GE2094" s="5"/>
      <c r="GF2094" s="5"/>
      <c r="GG2094" s="5"/>
      <c r="GH2094" s="5"/>
      <c r="GI2094" s="5"/>
      <c r="GJ2094" s="5"/>
      <c r="GK2094" s="5"/>
      <c r="GL2094" s="5"/>
      <c r="GM2094" s="5"/>
      <c r="GN2094" s="5"/>
    </row>
    <row r="2095" spans="1:196" s="286" customFormat="1">
      <c r="A2095" s="1"/>
      <c r="B2095" s="2"/>
      <c r="C2095" s="2"/>
      <c r="D2095" s="2"/>
      <c r="E2095" s="5"/>
      <c r="F2095" s="369"/>
      <c r="G2095" s="369"/>
      <c r="I2095" s="5"/>
      <c r="J2095" s="5"/>
      <c r="K2095" s="295"/>
      <c r="L2095" s="5"/>
      <c r="M2095" s="298"/>
      <c r="N2095" s="5"/>
      <c r="O2095" s="298"/>
      <c r="P2095" s="299"/>
      <c r="Q2095" s="5"/>
      <c r="R2095" s="5"/>
      <c r="S2095" s="5"/>
      <c r="T2095" s="5"/>
      <c r="U2095" s="5"/>
      <c r="V2095" s="5"/>
      <c r="W2095" s="5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/>
      <c r="FL2095" s="14"/>
      <c r="FM2095" s="14"/>
      <c r="FN2095" s="14"/>
      <c r="FO2095" s="14"/>
      <c r="FP2095" s="14"/>
      <c r="FQ2095" s="14"/>
      <c r="FR2095" s="14"/>
      <c r="FS2095" s="14"/>
      <c r="FT2095" s="14"/>
      <c r="FU2095" s="14"/>
      <c r="FV2095" s="14"/>
      <c r="FW2095" s="14"/>
      <c r="FX2095" s="14"/>
      <c r="FY2095" s="14"/>
      <c r="FZ2095" s="14"/>
      <c r="GA2095" s="14"/>
      <c r="GB2095" s="14"/>
      <c r="GC2095" s="14"/>
      <c r="GD2095" s="14"/>
      <c r="GE2095" s="5"/>
      <c r="GF2095" s="5"/>
      <c r="GG2095" s="5"/>
      <c r="GH2095" s="5"/>
      <c r="GI2095" s="5"/>
      <c r="GJ2095" s="5"/>
      <c r="GK2095" s="5"/>
      <c r="GL2095" s="5"/>
      <c r="GM2095" s="5"/>
      <c r="GN2095" s="5"/>
    </row>
    <row r="2096" spans="1:196" s="286" customFormat="1">
      <c r="A2096" s="1"/>
      <c r="B2096" s="2"/>
      <c r="C2096" s="2"/>
      <c r="D2096" s="2"/>
      <c r="E2096" s="5"/>
      <c r="F2096" s="369"/>
      <c r="G2096" s="369"/>
      <c r="I2096" s="5"/>
      <c r="J2096" s="5"/>
      <c r="K2096" s="295"/>
      <c r="L2096" s="5"/>
      <c r="M2096" s="298"/>
      <c r="N2096" s="5"/>
      <c r="O2096" s="298"/>
      <c r="P2096" s="299"/>
      <c r="Q2096" s="5"/>
      <c r="R2096" s="5"/>
      <c r="S2096" s="5"/>
      <c r="T2096" s="5"/>
      <c r="U2096" s="5"/>
      <c r="V2096" s="5"/>
      <c r="W2096" s="5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/>
      <c r="FL2096" s="14"/>
      <c r="FM2096" s="14"/>
      <c r="FN2096" s="14"/>
      <c r="FO2096" s="14"/>
      <c r="FP2096" s="14"/>
      <c r="FQ2096" s="14"/>
      <c r="FR2096" s="14"/>
      <c r="FS2096" s="14"/>
      <c r="FT2096" s="14"/>
      <c r="FU2096" s="14"/>
      <c r="FV2096" s="14"/>
      <c r="FW2096" s="14"/>
      <c r="FX2096" s="14"/>
      <c r="FY2096" s="14"/>
      <c r="FZ2096" s="14"/>
      <c r="GA2096" s="14"/>
      <c r="GB2096" s="14"/>
      <c r="GC2096" s="14"/>
      <c r="GD2096" s="14"/>
      <c r="GE2096" s="5"/>
      <c r="GF2096" s="5"/>
      <c r="GG2096" s="5"/>
      <c r="GH2096" s="5"/>
      <c r="GI2096" s="5"/>
      <c r="GJ2096" s="5"/>
      <c r="GK2096" s="5"/>
      <c r="GL2096" s="5"/>
      <c r="GM2096" s="5"/>
      <c r="GN2096" s="5"/>
    </row>
    <row r="2097" spans="1:196" s="286" customFormat="1">
      <c r="A2097" s="1"/>
      <c r="B2097" s="2"/>
      <c r="C2097" s="2"/>
      <c r="D2097" s="2"/>
      <c r="E2097" s="5"/>
      <c r="F2097" s="369"/>
      <c r="G2097" s="369"/>
      <c r="I2097" s="5"/>
      <c r="J2097" s="5"/>
      <c r="K2097" s="295"/>
      <c r="L2097" s="5"/>
      <c r="M2097" s="298"/>
      <c r="N2097" s="5"/>
      <c r="O2097" s="298"/>
      <c r="P2097" s="299"/>
      <c r="Q2097" s="5"/>
      <c r="R2097" s="5"/>
      <c r="S2097" s="5"/>
      <c r="T2097" s="5"/>
      <c r="U2097" s="5"/>
      <c r="V2097" s="5"/>
      <c r="W2097" s="5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/>
      <c r="FL2097" s="14"/>
      <c r="FM2097" s="14"/>
      <c r="FN2097" s="14"/>
      <c r="FO2097" s="14"/>
      <c r="FP2097" s="14"/>
      <c r="FQ2097" s="14"/>
      <c r="FR2097" s="14"/>
      <c r="FS2097" s="14"/>
      <c r="FT2097" s="14"/>
      <c r="FU2097" s="14"/>
      <c r="FV2097" s="14"/>
      <c r="FW2097" s="14"/>
      <c r="FX2097" s="14"/>
      <c r="FY2097" s="14"/>
      <c r="FZ2097" s="14"/>
      <c r="GA2097" s="14"/>
      <c r="GB2097" s="14"/>
      <c r="GC2097" s="14"/>
      <c r="GD2097" s="14"/>
      <c r="GE2097" s="5"/>
      <c r="GF2097" s="5"/>
      <c r="GG2097" s="5"/>
      <c r="GH2097" s="5"/>
      <c r="GI2097" s="5"/>
      <c r="GJ2097" s="5"/>
      <c r="GK2097" s="5"/>
      <c r="GL2097" s="5"/>
      <c r="GM2097" s="5"/>
      <c r="GN2097" s="5"/>
    </row>
    <row r="2098" spans="1:196" s="286" customFormat="1">
      <c r="A2098" s="1"/>
      <c r="B2098" s="2"/>
      <c r="C2098" s="2"/>
      <c r="D2098" s="2"/>
      <c r="E2098" s="5"/>
      <c r="F2098" s="369"/>
      <c r="G2098" s="369"/>
      <c r="I2098" s="5"/>
      <c r="J2098" s="5"/>
      <c r="K2098" s="295"/>
      <c r="L2098" s="5"/>
      <c r="M2098" s="298"/>
      <c r="N2098" s="5"/>
      <c r="O2098" s="298"/>
      <c r="P2098" s="299"/>
      <c r="Q2098" s="5"/>
      <c r="R2098" s="5"/>
      <c r="S2098" s="5"/>
      <c r="T2098" s="5"/>
      <c r="U2098" s="5"/>
      <c r="V2098" s="5"/>
      <c r="W2098" s="5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/>
      <c r="FL2098" s="14"/>
      <c r="FM2098" s="14"/>
      <c r="FN2098" s="14"/>
      <c r="FO2098" s="14"/>
      <c r="FP2098" s="14"/>
      <c r="FQ2098" s="14"/>
      <c r="FR2098" s="14"/>
      <c r="FS2098" s="14"/>
      <c r="FT2098" s="14"/>
      <c r="FU2098" s="14"/>
      <c r="FV2098" s="14"/>
      <c r="FW2098" s="14"/>
      <c r="FX2098" s="14"/>
      <c r="FY2098" s="14"/>
      <c r="FZ2098" s="14"/>
      <c r="GA2098" s="14"/>
      <c r="GB2098" s="14"/>
      <c r="GC2098" s="14"/>
      <c r="GD2098" s="14"/>
      <c r="GE2098" s="5"/>
      <c r="GF2098" s="5"/>
      <c r="GG2098" s="5"/>
      <c r="GH2098" s="5"/>
      <c r="GI2098" s="5"/>
      <c r="GJ2098" s="5"/>
      <c r="GK2098" s="5"/>
      <c r="GL2098" s="5"/>
      <c r="GM2098" s="5"/>
      <c r="GN2098" s="5"/>
    </row>
    <row r="2099" spans="1:196" s="286" customFormat="1">
      <c r="A2099" s="1"/>
      <c r="B2099" s="2"/>
      <c r="C2099" s="2"/>
      <c r="D2099" s="2"/>
      <c r="E2099" s="5"/>
      <c r="F2099" s="369"/>
      <c r="G2099" s="369"/>
      <c r="I2099" s="5"/>
      <c r="J2099" s="5"/>
      <c r="K2099" s="295"/>
      <c r="L2099" s="5"/>
      <c r="M2099" s="298"/>
      <c r="N2099" s="5"/>
      <c r="O2099" s="298"/>
      <c r="P2099" s="299"/>
      <c r="Q2099" s="5"/>
      <c r="R2099" s="5"/>
      <c r="S2099" s="5"/>
      <c r="T2099" s="5"/>
      <c r="U2099" s="5"/>
      <c r="V2099" s="5"/>
      <c r="W2099" s="5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/>
      <c r="FL2099" s="14"/>
      <c r="FM2099" s="14"/>
      <c r="FN2099" s="14"/>
      <c r="FO2099" s="14"/>
      <c r="FP2099" s="14"/>
      <c r="FQ2099" s="14"/>
      <c r="FR2099" s="14"/>
      <c r="FS2099" s="14"/>
      <c r="FT2099" s="14"/>
      <c r="FU2099" s="14"/>
      <c r="FV2099" s="14"/>
      <c r="FW2099" s="14"/>
      <c r="FX2099" s="14"/>
      <c r="FY2099" s="14"/>
      <c r="FZ2099" s="14"/>
      <c r="GA2099" s="14"/>
      <c r="GB2099" s="14"/>
      <c r="GC2099" s="14"/>
      <c r="GD2099" s="14"/>
      <c r="GE2099" s="5"/>
      <c r="GF2099" s="5"/>
      <c r="GG2099" s="5"/>
      <c r="GH2099" s="5"/>
      <c r="GI2099" s="5"/>
      <c r="GJ2099" s="5"/>
      <c r="GK2099" s="5"/>
      <c r="GL2099" s="5"/>
      <c r="GM2099" s="5"/>
      <c r="GN2099" s="5"/>
    </row>
    <row r="2100" spans="1:196" s="286" customFormat="1">
      <c r="A2100" s="1"/>
      <c r="B2100" s="2"/>
      <c r="C2100" s="2"/>
      <c r="D2100" s="2"/>
      <c r="E2100" s="5"/>
      <c r="F2100" s="369"/>
      <c r="G2100" s="369"/>
      <c r="I2100" s="5"/>
      <c r="J2100" s="5"/>
      <c r="K2100" s="295"/>
      <c r="L2100" s="5"/>
      <c r="M2100" s="298"/>
      <c r="N2100" s="5"/>
      <c r="O2100" s="298"/>
      <c r="P2100" s="299"/>
      <c r="Q2100" s="5"/>
      <c r="R2100" s="5"/>
      <c r="S2100" s="5"/>
      <c r="T2100" s="5"/>
      <c r="U2100" s="5"/>
      <c r="V2100" s="5"/>
      <c r="W2100" s="5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/>
      <c r="FL2100" s="14"/>
      <c r="FM2100" s="14"/>
      <c r="FN2100" s="14"/>
      <c r="FO2100" s="14"/>
      <c r="FP2100" s="14"/>
      <c r="FQ2100" s="14"/>
      <c r="FR2100" s="14"/>
      <c r="FS2100" s="14"/>
      <c r="FT2100" s="14"/>
      <c r="FU2100" s="14"/>
      <c r="FV2100" s="14"/>
      <c r="FW2100" s="14"/>
      <c r="FX2100" s="14"/>
      <c r="FY2100" s="14"/>
      <c r="FZ2100" s="14"/>
      <c r="GA2100" s="14"/>
      <c r="GB2100" s="14"/>
      <c r="GC2100" s="14"/>
      <c r="GD2100" s="14"/>
      <c r="GE2100" s="5"/>
      <c r="GF2100" s="5"/>
      <c r="GG2100" s="5"/>
      <c r="GH2100" s="5"/>
      <c r="GI2100" s="5"/>
      <c r="GJ2100" s="5"/>
      <c r="GK2100" s="5"/>
      <c r="GL2100" s="5"/>
      <c r="GM2100" s="5"/>
      <c r="GN2100" s="5"/>
    </row>
    <row r="2101" spans="1:196" s="286" customFormat="1">
      <c r="A2101" s="1"/>
      <c r="B2101" s="2"/>
      <c r="C2101" s="2"/>
      <c r="D2101" s="2"/>
      <c r="E2101" s="5"/>
      <c r="F2101" s="369"/>
      <c r="G2101" s="369"/>
      <c r="I2101" s="5"/>
      <c r="J2101" s="5"/>
      <c r="K2101" s="295"/>
      <c r="L2101" s="5"/>
      <c r="M2101" s="298"/>
      <c r="N2101" s="5"/>
      <c r="O2101" s="298"/>
      <c r="P2101" s="299"/>
      <c r="Q2101" s="5"/>
      <c r="R2101" s="5"/>
      <c r="S2101" s="5"/>
      <c r="T2101" s="5"/>
      <c r="U2101" s="5"/>
      <c r="V2101" s="5"/>
      <c r="W2101" s="5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/>
      <c r="FL2101" s="14"/>
      <c r="FM2101" s="14"/>
      <c r="FN2101" s="14"/>
      <c r="FO2101" s="14"/>
      <c r="FP2101" s="14"/>
      <c r="FQ2101" s="14"/>
      <c r="FR2101" s="14"/>
      <c r="FS2101" s="14"/>
      <c r="FT2101" s="14"/>
      <c r="FU2101" s="14"/>
      <c r="FV2101" s="14"/>
      <c r="FW2101" s="14"/>
      <c r="FX2101" s="14"/>
      <c r="FY2101" s="14"/>
      <c r="FZ2101" s="14"/>
      <c r="GA2101" s="14"/>
      <c r="GB2101" s="14"/>
      <c r="GC2101" s="14"/>
      <c r="GD2101" s="14"/>
      <c r="GE2101" s="5"/>
      <c r="GF2101" s="5"/>
      <c r="GG2101" s="5"/>
      <c r="GH2101" s="5"/>
      <c r="GI2101" s="5"/>
      <c r="GJ2101" s="5"/>
      <c r="GK2101" s="5"/>
      <c r="GL2101" s="5"/>
      <c r="GM2101" s="5"/>
      <c r="GN2101" s="5"/>
    </row>
    <row r="2102" spans="1:196" s="286" customFormat="1">
      <c r="A2102" s="1"/>
      <c r="B2102" s="2"/>
      <c r="C2102" s="2"/>
      <c r="D2102" s="2"/>
      <c r="E2102" s="5"/>
      <c r="F2102" s="369"/>
      <c r="G2102" s="369"/>
      <c r="I2102" s="5"/>
      <c r="J2102" s="5"/>
      <c r="K2102" s="295"/>
      <c r="L2102" s="5"/>
      <c r="M2102" s="298"/>
      <c r="N2102" s="5"/>
      <c r="O2102" s="298"/>
      <c r="P2102" s="299"/>
      <c r="Q2102" s="5"/>
      <c r="R2102" s="5"/>
      <c r="S2102" s="5"/>
      <c r="T2102" s="5"/>
      <c r="U2102" s="5"/>
      <c r="V2102" s="5"/>
      <c r="W2102" s="5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/>
      <c r="FL2102" s="14"/>
      <c r="FM2102" s="14"/>
      <c r="FN2102" s="14"/>
      <c r="FO2102" s="14"/>
      <c r="FP2102" s="14"/>
      <c r="FQ2102" s="14"/>
      <c r="FR2102" s="14"/>
      <c r="FS2102" s="14"/>
      <c r="FT2102" s="14"/>
      <c r="FU2102" s="14"/>
      <c r="FV2102" s="14"/>
      <c r="FW2102" s="14"/>
      <c r="FX2102" s="14"/>
      <c r="FY2102" s="14"/>
      <c r="FZ2102" s="14"/>
      <c r="GA2102" s="14"/>
      <c r="GB2102" s="14"/>
      <c r="GC2102" s="14"/>
      <c r="GD2102" s="14"/>
      <c r="GE2102" s="5"/>
      <c r="GF2102" s="5"/>
      <c r="GG2102" s="5"/>
      <c r="GH2102" s="5"/>
      <c r="GI2102" s="5"/>
      <c r="GJ2102" s="5"/>
      <c r="GK2102" s="5"/>
      <c r="GL2102" s="5"/>
      <c r="GM2102" s="5"/>
      <c r="GN2102" s="5"/>
    </row>
    <row r="2103" spans="1:196" s="286" customFormat="1">
      <c r="A2103" s="1"/>
      <c r="B2103" s="2"/>
      <c r="C2103" s="2"/>
      <c r="D2103" s="2"/>
      <c r="E2103" s="5"/>
      <c r="F2103" s="369"/>
      <c r="G2103" s="369"/>
      <c r="I2103" s="5"/>
      <c r="J2103" s="5"/>
      <c r="K2103" s="295"/>
      <c r="L2103" s="5"/>
      <c r="M2103" s="298"/>
      <c r="N2103" s="5"/>
      <c r="O2103" s="298"/>
      <c r="P2103" s="299"/>
      <c r="Q2103" s="5"/>
      <c r="R2103" s="5"/>
      <c r="S2103" s="5"/>
      <c r="T2103" s="5"/>
      <c r="U2103" s="5"/>
      <c r="V2103" s="5"/>
      <c r="W2103" s="5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/>
      <c r="FL2103" s="14"/>
      <c r="FM2103" s="14"/>
      <c r="FN2103" s="14"/>
      <c r="FO2103" s="14"/>
      <c r="FP2103" s="14"/>
      <c r="FQ2103" s="14"/>
      <c r="FR2103" s="14"/>
      <c r="FS2103" s="14"/>
      <c r="FT2103" s="14"/>
      <c r="FU2103" s="14"/>
      <c r="FV2103" s="14"/>
      <c r="FW2103" s="14"/>
      <c r="FX2103" s="14"/>
      <c r="FY2103" s="14"/>
      <c r="FZ2103" s="14"/>
      <c r="GA2103" s="14"/>
      <c r="GB2103" s="14"/>
      <c r="GC2103" s="14"/>
      <c r="GD2103" s="14"/>
      <c r="GE2103" s="5"/>
      <c r="GF2103" s="5"/>
      <c r="GG2103" s="5"/>
      <c r="GH2103" s="5"/>
      <c r="GI2103" s="5"/>
      <c r="GJ2103" s="5"/>
      <c r="GK2103" s="5"/>
      <c r="GL2103" s="5"/>
      <c r="GM2103" s="5"/>
      <c r="GN2103" s="5"/>
    </row>
    <row r="2104" spans="1:196" s="286" customFormat="1">
      <c r="A2104" s="1"/>
      <c r="B2104" s="2"/>
      <c r="C2104" s="2"/>
      <c r="D2104" s="2"/>
      <c r="E2104" s="5"/>
      <c r="F2104" s="369"/>
      <c r="G2104" s="369"/>
      <c r="I2104" s="5"/>
      <c r="J2104" s="5"/>
      <c r="K2104" s="295"/>
      <c r="L2104" s="5"/>
      <c r="M2104" s="298"/>
      <c r="N2104" s="5"/>
      <c r="O2104" s="298"/>
      <c r="P2104" s="299"/>
      <c r="Q2104" s="5"/>
      <c r="R2104" s="5"/>
      <c r="S2104" s="5"/>
      <c r="T2104" s="5"/>
      <c r="U2104" s="5"/>
      <c r="V2104" s="5"/>
      <c r="W2104" s="5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/>
      <c r="FL2104" s="14"/>
      <c r="FM2104" s="14"/>
      <c r="FN2104" s="14"/>
      <c r="FO2104" s="14"/>
      <c r="FP2104" s="14"/>
      <c r="FQ2104" s="14"/>
      <c r="FR2104" s="14"/>
      <c r="FS2104" s="14"/>
      <c r="FT2104" s="14"/>
      <c r="FU2104" s="14"/>
      <c r="FV2104" s="14"/>
      <c r="FW2104" s="14"/>
      <c r="FX2104" s="14"/>
      <c r="FY2104" s="14"/>
      <c r="FZ2104" s="14"/>
      <c r="GA2104" s="14"/>
      <c r="GB2104" s="14"/>
      <c r="GC2104" s="14"/>
      <c r="GD2104" s="14"/>
      <c r="GE2104" s="5"/>
      <c r="GF2104" s="5"/>
      <c r="GG2104" s="5"/>
      <c r="GH2104" s="5"/>
      <c r="GI2104" s="5"/>
      <c r="GJ2104" s="5"/>
      <c r="GK2104" s="5"/>
      <c r="GL2104" s="5"/>
      <c r="GM2104" s="5"/>
      <c r="GN2104" s="5"/>
    </row>
    <row r="2105" spans="1:196" s="286" customFormat="1">
      <c r="A2105" s="1"/>
      <c r="B2105" s="2"/>
      <c r="C2105" s="2"/>
      <c r="D2105" s="2"/>
      <c r="E2105" s="5"/>
      <c r="F2105" s="369"/>
      <c r="G2105" s="369"/>
      <c r="I2105" s="5"/>
      <c r="J2105" s="5"/>
      <c r="K2105" s="295"/>
      <c r="L2105" s="5"/>
      <c r="M2105" s="298"/>
      <c r="N2105" s="5"/>
      <c r="O2105" s="298"/>
      <c r="P2105" s="299"/>
      <c r="Q2105" s="5"/>
      <c r="R2105" s="5"/>
      <c r="S2105" s="5"/>
      <c r="T2105" s="5"/>
      <c r="U2105" s="5"/>
      <c r="V2105" s="5"/>
      <c r="W2105" s="5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/>
      <c r="FL2105" s="14"/>
      <c r="FM2105" s="14"/>
      <c r="FN2105" s="14"/>
      <c r="FO2105" s="14"/>
      <c r="FP2105" s="14"/>
      <c r="FQ2105" s="14"/>
      <c r="FR2105" s="14"/>
      <c r="FS2105" s="14"/>
      <c r="FT2105" s="14"/>
      <c r="FU2105" s="14"/>
      <c r="FV2105" s="14"/>
      <c r="FW2105" s="14"/>
      <c r="FX2105" s="14"/>
      <c r="FY2105" s="14"/>
      <c r="FZ2105" s="14"/>
      <c r="GA2105" s="14"/>
      <c r="GB2105" s="14"/>
      <c r="GC2105" s="14"/>
      <c r="GD2105" s="14"/>
      <c r="GE2105" s="5"/>
      <c r="GF2105" s="5"/>
      <c r="GG2105" s="5"/>
      <c r="GH2105" s="5"/>
      <c r="GI2105" s="5"/>
      <c r="GJ2105" s="5"/>
      <c r="GK2105" s="5"/>
      <c r="GL2105" s="5"/>
      <c r="GM2105" s="5"/>
      <c r="GN2105" s="5"/>
    </row>
    <row r="2106" spans="1:196" s="286" customFormat="1">
      <c r="A2106" s="1"/>
      <c r="B2106" s="2"/>
      <c r="C2106" s="2"/>
      <c r="D2106" s="2"/>
      <c r="E2106" s="5"/>
      <c r="F2106" s="369"/>
      <c r="G2106" s="369"/>
      <c r="I2106" s="5"/>
      <c r="J2106" s="5"/>
      <c r="K2106" s="295"/>
      <c r="L2106" s="5"/>
      <c r="M2106" s="298"/>
      <c r="N2106" s="5"/>
      <c r="O2106" s="298"/>
      <c r="P2106" s="299"/>
      <c r="Q2106" s="5"/>
      <c r="R2106" s="5"/>
      <c r="S2106" s="5"/>
      <c r="T2106" s="5"/>
      <c r="U2106" s="5"/>
      <c r="V2106" s="5"/>
      <c r="W2106" s="5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4"/>
      <c r="EF2106" s="14"/>
      <c r="EG2106" s="14"/>
      <c r="EH2106" s="14"/>
      <c r="EI2106" s="14"/>
      <c r="EJ2106" s="14"/>
      <c r="EK2106" s="14"/>
      <c r="EL2106" s="14"/>
      <c r="EM2106" s="14"/>
      <c r="EN2106" s="14"/>
      <c r="EO2106" s="14"/>
      <c r="EP2106" s="14"/>
      <c r="EQ2106" s="14"/>
      <c r="ER2106" s="14"/>
      <c r="ES2106" s="14"/>
      <c r="ET2106" s="14"/>
      <c r="EU2106" s="14"/>
      <c r="EV2106" s="14"/>
      <c r="EW2106" s="14"/>
      <c r="EX2106" s="14"/>
      <c r="EY2106" s="14"/>
      <c r="EZ2106" s="14"/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/>
      <c r="FL2106" s="14"/>
      <c r="FM2106" s="14"/>
      <c r="FN2106" s="14"/>
      <c r="FO2106" s="14"/>
      <c r="FP2106" s="14"/>
      <c r="FQ2106" s="14"/>
      <c r="FR2106" s="14"/>
      <c r="FS2106" s="14"/>
      <c r="FT2106" s="14"/>
      <c r="FU2106" s="14"/>
      <c r="FV2106" s="14"/>
      <c r="FW2106" s="14"/>
      <c r="FX2106" s="14"/>
      <c r="FY2106" s="14"/>
      <c r="FZ2106" s="14"/>
      <c r="GA2106" s="14"/>
      <c r="GB2106" s="14"/>
      <c r="GC2106" s="14"/>
      <c r="GD2106" s="14"/>
      <c r="GE2106" s="5"/>
      <c r="GF2106" s="5"/>
      <c r="GG2106" s="5"/>
      <c r="GH2106" s="5"/>
      <c r="GI2106" s="5"/>
      <c r="GJ2106" s="5"/>
      <c r="GK2106" s="5"/>
      <c r="GL2106" s="5"/>
      <c r="GM2106" s="5"/>
      <c r="GN2106" s="5"/>
    </row>
    <row r="2107" spans="1:196" s="286" customFormat="1">
      <c r="A2107" s="1"/>
      <c r="B2107" s="2"/>
      <c r="C2107" s="2"/>
      <c r="D2107" s="2"/>
      <c r="E2107" s="5"/>
      <c r="F2107" s="369"/>
      <c r="G2107" s="369"/>
      <c r="I2107" s="5"/>
      <c r="J2107" s="5"/>
      <c r="K2107" s="295"/>
      <c r="L2107" s="5"/>
      <c r="M2107" s="298"/>
      <c r="N2107" s="5"/>
      <c r="O2107" s="298"/>
      <c r="P2107" s="299"/>
      <c r="Q2107" s="5"/>
      <c r="R2107" s="5"/>
      <c r="S2107" s="5"/>
      <c r="T2107" s="5"/>
      <c r="U2107" s="5"/>
      <c r="V2107" s="5"/>
      <c r="W2107" s="5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  <c r="ET2107" s="14"/>
      <c r="EU2107" s="14"/>
      <c r="EV2107" s="14"/>
      <c r="EW2107" s="14"/>
      <c r="EX2107" s="14"/>
      <c r="EY2107" s="14"/>
      <c r="EZ2107" s="14"/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/>
      <c r="FL2107" s="14"/>
      <c r="FM2107" s="14"/>
      <c r="FN2107" s="14"/>
      <c r="FO2107" s="14"/>
      <c r="FP2107" s="14"/>
      <c r="FQ2107" s="14"/>
      <c r="FR2107" s="14"/>
      <c r="FS2107" s="14"/>
      <c r="FT2107" s="14"/>
      <c r="FU2107" s="14"/>
      <c r="FV2107" s="14"/>
      <c r="FW2107" s="14"/>
      <c r="FX2107" s="14"/>
      <c r="FY2107" s="14"/>
      <c r="FZ2107" s="14"/>
      <c r="GA2107" s="14"/>
      <c r="GB2107" s="14"/>
      <c r="GC2107" s="14"/>
      <c r="GD2107" s="14"/>
      <c r="GE2107" s="5"/>
      <c r="GF2107" s="5"/>
      <c r="GG2107" s="5"/>
      <c r="GH2107" s="5"/>
      <c r="GI2107" s="5"/>
      <c r="GJ2107" s="5"/>
      <c r="GK2107" s="5"/>
      <c r="GL2107" s="5"/>
      <c r="GM2107" s="5"/>
      <c r="GN2107" s="5"/>
    </row>
    <row r="2108" spans="1:196" s="286" customFormat="1">
      <c r="A2108" s="1"/>
      <c r="B2108" s="2"/>
      <c r="C2108" s="2"/>
      <c r="D2108" s="2"/>
      <c r="E2108" s="5"/>
      <c r="F2108" s="369"/>
      <c r="G2108" s="369"/>
      <c r="I2108" s="5"/>
      <c r="J2108" s="5"/>
      <c r="K2108" s="295"/>
      <c r="L2108" s="5"/>
      <c r="M2108" s="298"/>
      <c r="N2108" s="5"/>
      <c r="O2108" s="298"/>
      <c r="P2108" s="299"/>
      <c r="Q2108" s="5"/>
      <c r="R2108" s="5"/>
      <c r="S2108" s="5"/>
      <c r="T2108" s="5"/>
      <c r="U2108" s="5"/>
      <c r="V2108" s="5"/>
      <c r="W2108" s="5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  <c r="ET2108" s="14"/>
      <c r="EU2108" s="14"/>
      <c r="EV2108" s="14"/>
      <c r="EW2108" s="14"/>
      <c r="EX2108" s="14"/>
      <c r="EY2108" s="14"/>
      <c r="EZ2108" s="14"/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/>
      <c r="FL2108" s="14"/>
      <c r="FM2108" s="14"/>
      <c r="FN2108" s="14"/>
      <c r="FO2108" s="14"/>
      <c r="FP2108" s="14"/>
      <c r="FQ2108" s="14"/>
      <c r="FR2108" s="14"/>
      <c r="FS2108" s="14"/>
      <c r="FT2108" s="14"/>
      <c r="FU2108" s="14"/>
      <c r="FV2108" s="14"/>
      <c r="FW2108" s="14"/>
      <c r="FX2108" s="14"/>
      <c r="FY2108" s="14"/>
      <c r="FZ2108" s="14"/>
      <c r="GA2108" s="14"/>
      <c r="GB2108" s="14"/>
      <c r="GC2108" s="14"/>
      <c r="GD2108" s="14"/>
      <c r="GE2108" s="5"/>
      <c r="GF2108" s="5"/>
      <c r="GG2108" s="5"/>
      <c r="GH2108" s="5"/>
      <c r="GI2108" s="5"/>
      <c r="GJ2108" s="5"/>
      <c r="GK2108" s="5"/>
      <c r="GL2108" s="5"/>
      <c r="GM2108" s="5"/>
      <c r="GN2108" s="5"/>
    </row>
    <row r="2109" spans="1:196" s="286" customFormat="1">
      <c r="A2109" s="1"/>
      <c r="B2109" s="2"/>
      <c r="C2109" s="2"/>
      <c r="D2109" s="2"/>
      <c r="E2109" s="5"/>
      <c r="F2109" s="369"/>
      <c r="G2109" s="369"/>
      <c r="I2109" s="5"/>
      <c r="J2109" s="5"/>
      <c r="K2109" s="295"/>
      <c r="L2109" s="5"/>
      <c r="M2109" s="298"/>
      <c r="N2109" s="5"/>
      <c r="O2109" s="298"/>
      <c r="P2109" s="299"/>
      <c r="Q2109" s="5"/>
      <c r="R2109" s="5"/>
      <c r="S2109" s="5"/>
      <c r="T2109" s="5"/>
      <c r="U2109" s="5"/>
      <c r="V2109" s="5"/>
      <c r="W2109" s="5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  <c r="ET2109" s="14"/>
      <c r="EU2109" s="14"/>
      <c r="EV2109" s="14"/>
      <c r="EW2109" s="14"/>
      <c r="EX2109" s="14"/>
      <c r="EY2109" s="14"/>
      <c r="EZ2109" s="14"/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/>
      <c r="FL2109" s="14"/>
      <c r="FM2109" s="14"/>
      <c r="FN2109" s="14"/>
      <c r="FO2109" s="14"/>
      <c r="FP2109" s="14"/>
      <c r="FQ2109" s="14"/>
      <c r="FR2109" s="14"/>
      <c r="FS2109" s="14"/>
      <c r="FT2109" s="14"/>
      <c r="FU2109" s="14"/>
      <c r="FV2109" s="14"/>
      <c r="FW2109" s="14"/>
      <c r="FX2109" s="14"/>
      <c r="FY2109" s="14"/>
      <c r="FZ2109" s="14"/>
      <c r="GA2109" s="14"/>
      <c r="GB2109" s="14"/>
      <c r="GC2109" s="14"/>
      <c r="GD2109" s="14"/>
      <c r="GE2109" s="5"/>
      <c r="GF2109" s="5"/>
      <c r="GG2109" s="5"/>
      <c r="GH2109" s="5"/>
      <c r="GI2109" s="5"/>
      <c r="GJ2109" s="5"/>
      <c r="GK2109" s="5"/>
      <c r="GL2109" s="5"/>
      <c r="GM2109" s="5"/>
      <c r="GN2109" s="5"/>
    </row>
    <row r="2110" spans="1:196" s="286" customFormat="1">
      <c r="A2110" s="1"/>
      <c r="B2110" s="2"/>
      <c r="C2110" s="2"/>
      <c r="D2110" s="2"/>
      <c r="E2110" s="5"/>
      <c r="F2110" s="369"/>
      <c r="G2110" s="369"/>
      <c r="I2110" s="5"/>
      <c r="J2110" s="5"/>
      <c r="K2110" s="295"/>
      <c r="L2110" s="5"/>
      <c r="M2110" s="298"/>
      <c r="N2110" s="5"/>
      <c r="O2110" s="298"/>
      <c r="P2110" s="299"/>
      <c r="Q2110" s="5"/>
      <c r="R2110" s="5"/>
      <c r="S2110" s="5"/>
      <c r="T2110" s="5"/>
      <c r="U2110" s="5"/>
      <c r="V2110" s="5"/>
      <c r="W2110" s="5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  <c r="ET2110" s="14"/>
      <c r="EU2110" s="14"/>
      <c r="EV2110" s="14"/>
      <c r="EW2110" s="14"/>
      <c r="EX2110" s="14"/>
      <c r="EY2110" s="14"/>
      <c r="EZ2110" s="14"/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/>
      <c r="FL2110" s="14"/>
      <c r="FM2110" s="14"/>
      <c r="FN2110" s="14"/>
      <c r="FO2110" s="14"/>
      <c r="FP2110" s="14"/>
      <c r="FQ2110" s="14"/>
      <c r="FR2110" s="14"/>
      <c r="FS2110" s="14"/>
      <c r="FT2110" s="14"/>
      <c r="FU2110" s="14"/>
      <c r="FV2110" s="14"/>
      <c r="FW2110" s="14"/>
      <c r="FX2110" s="14"/>
      <c r="FY2110" s="14"/>
      <c r="FZ2110" s="14"/>
      <c r="GA2110" s="14"/>
      <c r="GB2110" s="14"/>
      <c r="GC2110" s="14"/>
      <c r="GD2110" s="14"/>
      <c r="GE2110" s="5"/>
      <c r="GF2110" s="5"/>
      <c r="GG2110" s="5"/>
      <c r="GH2110" s="5"/>
      <c r="GI2110" s="5"/>
      <c r="GJ2110" s="5"/>
      <c r="GK2110" s="5"/>
      <c r="GL2110" s="5"/>
      <c r="GM2110" s="5"/>
      <c r="GN2110" s="5"/>
    </row>
    <row r="2111" spans="1:196" s="286" customFormat="1">
      <c r="A2111" s="1"/>
      <c r="B2111" s="2"/>
      <c r="C2111" s="2"/>
      <c r="D2111" s="2"/>
      <c r="E2111" s="5"/>
      <c r="F2111" s="369"/>
      <c r="G2111" s="369"/>
      <c r="I2111" s="5"/>
      <c r="J2111" s="5"/>
      <c r="K2111" s="295"/>
      <c r="L2111" s="5"/>
      <c r="M2111" s="298"/>
      <c r="N2111" s="5"/>
      <c r="O2111" s="298"/>
      <c r="P2111" s="299"/>
      <c r="Q2111" s="5"/>
      <c r="R2111" s="5"/>
      <c r="S2111" s="5"/>
      <c r="T2111" s="5"/>
      <c r="U2111" s="5"/>
      <c r="V2111" s="5"/>
      <c r="W2111" s="5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  <c r="ET2111" s="14"/>
      <c r="EU2111" s="14"/>
      <c r="EV2111" s="14"/>
      <c r="EW2111" s="14"/>
      <c r="EX2111" s="14"/>
      <c r="EY2111" s="14"/>
      <c r="EZ2111" s="14"/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/>
      <c r="FL2111" s="14"/>
      <c r="FM2111" s="14"/>
      <c r="FN2111" s="14"/>
      <c r="FO2111" s="14"/>
      <c r="FP2111" s="14"/>
      <c r="FQ2111" s="14"/>
      <c r="FR2111" s="14"/>
      <c r="FS2111" s="14"/>
      <c r="FT2111" s="14"/>
      <c r="FU2111" s="14"/>
      <c r="FV2111" s="14"/>
      <c r="FW2111" s="14"/>
      <c r="FX2111" s="14"/>
      <c r="FY2111" s="14"/>
      <c r="FZ2111" s="14"/>
      <c r="GA2111" s="14"/>
      <c r="GB2111" s="14"/>
      <c r="GC2111" s="14"/>
      <c r="GD2111" s="14"/>
      <c r="GE2111" s="5"/>
      <c r="GF2111" s="5"/>
      <c r="GG2111" s="5"/>
      <c r="GH2111" s="5"/>
      <c r="GI2111" s="5"/>
      <c r="GJ2111" s="5"/>
      <c r="GK2111" s="5"/>
      <c r="GL2111" s="5"/>
      <c r="GM2111" s="5"/>
      <c r="GN2111" s="5"/>
    </row>
    <row r="2112" spans="1:196" s="286" customFormat="1">
      <c r="A2112" s="1"/>
      <c r="B2112" s="2"/>
      <c r="C2112" s="2"/>
      <c r="D2112" s="2"/>
      <c r="E2112" s="5"/>
      <c r="F2112" s="369"/>
      <c r="G2112" s="369"/>
      <c r="I2112" s="5"/>
      <c r="J2112" s="5"/>
      <c r="K2112" s="295"/>
      <c r="L2112" s="5"/>
      <c r="M2112" s="298"/>
      <c r="N2112" s="5"/>
      <c r="O2112" s="298"/>
      <c r="P2112" s="299"/>
      <c r="Q2112" s="5"/>
      <c r="R2112" s="5"/>
      <c r="S2112" s="5"/>
      <c r="T2112" s="5"/>
      <c r="U2112" s="5"/>
      <c r="V2112" s="5"/>
      <c r="W2112" s="5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  <c r="ET2112" s="14"/>
      <c r="EU2112" s="14"/>
      <c r="EV2112" s="14"/>
      <c r="EW2112" s="14"/>
      <c r="EX2112" s="14"/>
      <c r="EY2112" s="14"/>
      <c r="EZ2112" s="14"/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/>
      <c r="FL2112" s="14"/>
      <c r="FM2112" s="14"/>
      <c r="FN2112" s="14"/>
      <c r="FO2112" s="14"/>
      <c r="FP2112" s="14"/>
      <c r="FQ2112" s="14"/>
      <c r="FR2112" s="14"/>
      <c r="FS2112" s="14"/>
      <c r="FT2112" s="14"/>
      <c r="FU2112" s="14"/>
      <c r="FV2112" s="14"/>
      <c r="FW2112" s="14"/>
      <c r="FX2112" s="14"/>
      <c r="FY2112" s="14"/>
      <c r="FZ2112" s="14"/>
      <c r="GA2112" s="14"/>
      <c r="GB2112" s="14"/>
      <c r="GC2112" s="14"/>
      <c r="GD2112" s="14"/>
      <c r="GE2112" s="5"/>
      <c r="GF2112" s="5"/>
      <c r="GG2112" s="5"/>
      <c r="GH2112" s="5"/>
      <c r="GI2112" s="5"/>
      <c r="GJ2112" s="5"/>
      <c r="GK2112" s="5"/>
      <c r="GL2112" s="5"/>
      <c r="GM2112" s="5"/>
      <c r="GN2112" s="5"/>
    </row>
    <row r="2113" spans="1:196" s="286" customFormat="1">
      <c r="A2113" s="1"/>
      <c r="B2113" s="2"/>
      <c r="C2113" s="2"/>
      <c r="D2113" s="2"/>
      <c r="E2113" s="5"/>
      <c r="F2113" s="369"/>
      <c r="G2113" s="369"/>
      <c r="I2113" s="5"/>
      <c r="J2113" s="5"/>
      <c r="K2113" s="295"/>
      <c r="L2113" s="5"/>
      <c r="M2113" s="298"/>
      <c r="N2113" s="5"/>
      <c r="O2113" s="298"/>
      <c r="P2113" s="299"/>
      <c r="Q2113" s="5"/>
      <c r="R2113" s="5"/>
      <c r="S2113" s="5"/>
      <c r="T2113" s="5"/>
      <c r="U2113" s="5"/>
      <c r="V2113" s="5"/>
      <c r="W2113" s="5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  <c r="ET2113" s="14"/>
      <c r="EU2113" s="14"/>
      <c r="EV2113" s="14"/>
      <c r="EW2113" s="14"/>
      <c r="EX2113" s="14"/>
      <c r="EY2113" s="14"/>
      <c r="EZ2113" s="14"/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/>
      <c r="FL2113" s="14"/>
      <c r="FM2113" s="14"/>
      <c r="FN2113" s="14"/>
      <c r="FO2113" s="14"/>
      <c r="FP2113" s="14"/>
      <c r="FQ2113" s="14"/>
      <c r="FR2113" s="14"/>
      <c r="FS2113" s="14"/>
      <c r="FT2113" s="14"/>
      <c r="FU2113" s="14"/>
      <c r="FV2113" s="14"/>
      <c r="FW2113" s="14"/>
      <c r="FX2113" s="14"/>
      <c r="FY2113" s="14"/>
      <c r="FZ2113" s="14"/>
      <c r="GA2113" s="14"/>
      <c r="GB2113" s="14"/>
      <c r="GC2113" s="14"/>
      <c r="GD2113" s="14"/>
      <c r="GE2113" s="5"/>
      <c r="GF2113" s="5"/>
      <c r="GG2113" s="5"/>
      <c r="GH2113" s="5"/>
      <c r="GI2113" s="5"/>
      <c r="GJ2113" s="5"/>
      <c r="GK2113" s="5"/>
      <c r="GL2113" s="5"/>
      <c r="GM2113" s="5"/>
      <c r="GN2113" s="5"/>
    </row>
    <row r="2114" spans="1:196" s="286" customFormat="1">
      <c r="A2114" s="1"/>
      <c r="B2114" s="2"/>
      <c r="C2114" s="2"/>
      <c r="D2114" s="2"/>
      <c r="E2114" s="5"/>
      <c r="F2114" s="369"/>
      <c r="G2114" s="369"/>
      <c r="I2114" s="5"/>
      <c r="J2114" s="5"/>
      <c r="K2114" s="295"/>
      <c r="L2114" s="5"/>
      <c r="M2114" s="298"/>
      <c r="N2114" s="5"/>
      <c r="O2114" s="298"/>
      <c r="P2114" s="299"/>
      <c r="Q2114" s="5"/>
      <c r="R2114" s="5"/>
      <c r="S2114" s="5"/>
      <c r="T2114" s="5"/>
      <c r="U2114" s="5"/>
      <c r="V2114" s="5"/>
      <c r="W2114" s="5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4"/>
      <c r="EF2114" s="14"/>
      <c r="EG2114" s="14"/>
      <c r="EH2114" s="14"/>
      <c r="EI2114" s="14"/>
      <c r="EJ2114" s="14"/>
      <c r="EK2114" s="14"/>
      <c r="EL2114" s="14"/>
      <c r="EM2114" s="14"/>
      <c r="EN2114" s="14"/>
      <c r="EO2114" s="14"/>
      <c r="EP2114" s="14"/>
      <c r="EQ2114" s="14"/>
      <c r="ER2114" s="14"/>
      <c r="ES2114" s="14"/>
      <c r="ET2114" s="14"/>
      <c r="EU2114" s="14"/>
      <c r="EV2114" s="14"/>
      <c r="EW2114" s="14"/>
      <c r="EX2114" s="14"/>
      <c r="EY2114" s="14"/>
      <c r="EZ2114" s="14"/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/>
      <c r="FL2114" s="14"/>
      <c r="FM2114" s="14"/>
      <c r="FN2114" s="14"/>
      <c r="FO2114" s="14"/>
      <c r="FP2114" s="14"/>
      <c r="FQ2114" s="14"/>
      <c r="FR2114" s="14"/>
      <c r="FS2114" s="14"/>
      <c r="FT2114" s="14"/>
      <c r="FU2114" s="14"/>
      <c r="FV2114" s="14"/>
      <c r="FW2114" s="14"/>
      <c r="FX2114" s="14"/>
      <c r="FY2114" s="14"/>
      <c r="FZ2114" s="14"/>
      <c r="GA2114" s="14"/>
      <c r="GB2114" s="14"/>
      <c r="GC2114" s="14"/>
      <c r="GD2114" s="14"/>
      <c r="GE2114" s="5"/>
      <c r="GF2114" s="5"/>
      <c r="GG2114" s="5"/>
      <c r="GH2114" s="5"/>
      <c r="GI2114" s="5"/>
      <c r="GJ2114" s="5"/>
      <c r="GK2114" s="5"/>
      <c r="GL2114" s="5"/>
      <c r="GM2114" s="5"/>
      <c r="GN2114" s="5"/>
    </row>
    <row r="2115" spans="1:196" s="286" customFormat="1">
      <c r="A2115" s="1"/>
      <c r="B2115" s="2"/>
      <c r="C2115" s="2"/>
      <c r="D2115" s="2"/>
      <c r="E2115" s="5"/>
      <c r="F2115" s="369"/>
      <c r="G2115" s="369"/>
      <c r="I2115" s="5"/>
      <c r="J2115" s="5"/>
      <c r="K2115" s="295"/>
      <c r="L2115" s="5"/>
      <c r="M2115" s="298"/>
      <c r="N2115" s="5"/>
      <c r="O2115" s="298"/>
      <c r="P2115" s="299"/>
      <c r="Q2115" s="5"/>
      <c r="R2115" s="5"/>
      <c r="S2115" s="5"/>
      <c r="T2115" s="5"/>
      <c r="U2115" s="5"/>
      <c r="V2115" s="5"/>
      <c r="W2115" s="5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4"/>
      <c r="EF2115" s="14"/>
      <c r="EG2115" s="14"/>
      <c r="EH2115" s="14"/>
      <c r="EI2115" s="14"/>
      <c r="EJ2115" s="14"/>
      <c r="EK2115" s="14"/>
      <c r="EL2115" s="14"/>
      <c r="EM2115" s="14"/>
      <c r="EN2115" s="14"/>
      <c r="EO2115" s="14"/>
      <c r="EP2115" s="14"/>
      <c r="EQ2115" s="14"/>
      <c r="ER2115" s="14"/>
      <c r="ES2115" s="14"/>
      <c r="ET2115" s="14"/>
      <c r="EU2115" s="14"/>
      <c r="EV2115" s="14"/>
      <c r="EW2115" s="14"/>
      <c r="EX2115" s="14"/>
      <c r="EY2115" s="14"/>
      <c r="EZ2115" s="14"/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/>
      <c r="FL2115" s="14"/>
      <c r="FM2115" s="14"/>
      <c r="FN2115" s="14"/>
      <c r="FO2115" s="14"/>
      <c r="FP2115" s="14"/>
      <c r="FQ2115" s="14"/>
      <c r="FR2115" s="14"/>
      <c r="FS2115" s="14"/>
      <c r="FT2115" s="14"/>
      <c r="FU2115" s="14"/>
      <c r="FV2115" s="14"/>
      <c r="FW2115" s="14"/>
      <c r="FX2115" s="14"/>
      <c r="FY2115" s="14"/>
      <c r="FZ2115" s="14"/>
      <c r="GA2115" s="14"/>
      <c r="GB2115" s="14"/>
      <c r="GC2115" s="14"/>
      <c r="GD2115" s="14"/>
      <c r="GE2115" s="5"/>
      <c r="GF2115" s="5"/>
      <c r="GG2115" s="5"/>
      <c r="GH2115" s="5"/>
      <c r="GI2115" s="5"/>
      <c r="GJ2115" s="5"/>
      <c r="GK2115" s="5"/>
      <c r="GL2115" s="5"/>
      <c r="GM2115" s="5"/>
      <c r="GN2115" s="5"/>
    </row>
    <row r="2116" spans="1:196" s="286" customFormat="1">
      <c r="A2116" s="1"/>
      <c r="B2116" s="2"/>
      <c r="C2116" s="2"/>
      <c r="D2116" s="2"/>
      <c r="E2116" s="5"/>
      <c r="F2116" s="369"/>
      <c r="G2116" s="369"/>
      <c r="I2116" s="5"/>
      <c r="J2116" s="5"/>
      <c r="K2116" s="295"/>
      <c r="L2116" s="5"/>
      <c r="M2116" s="298"/>
      <c r="N2116" s="5"/>
      <c r="O2116" s="298"/>
      <c r="P2116" s="299"/>
      <c r="Q2116" s="5"/>
      <c r="R2116" s="5"/>
      <c r="S2116" s="5"/>
      <c r="T2116" s="5"/>
      <c r="U2116" s="5"/>
      <c r="V2116" s="5"/>
      <c r="W2116" s="5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4"/>
      <c r="EF2116" s="14"/>
      <c r="EG2116" s="14"/>
      <c r="EH2116" s="14"/>
      <c r="EI2116" s="14"/>
      <c r="EJ2116" s="14"/>
      <c r="EK2116" s="14"/>
      <c r="EL2116" s="14"/>
      <c r="EM2116" s="14"/>
      <c r="EN2116" s="14"/>
      <c r="EO2116" s="14"/>
      <c r="EP2116" s="14"/>
      <c r="EQ2116" s="14"/>
      <c r="ER2116" s="14"/>
      <c r="ES2116" s="14"/>
      <c r="ET2116" s="14"/>
      <c r="EU2116" s="14"/>
      <c r="EV2116" s="14"/>
      <c r="EW2116" s="14"/>
      <c r="EX2116" s="14"/>
      <c r="EY2116" s="14"/>
      <c r="EZ2116" s="14"/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/>
      <c r="FL2116" s="14"/>
      <c r="FM2116" s="14"/>
      <c r="FN2116" s="14"/>
      <c r="FO2116" s="14"/>
      <c r="FP2116" s="14"/>
      <c r="FQ2116" s="14"/>
      <c r="FR2116" s="14"/>
      <c r="FS2116" s="14"/>
      <c r="FT2116" s="14"/>
      <c r="FU2116" s="14"/>
      <c r="FV2116" s="14"/>
      <c r="FW2116" s="14"/>
      <c r="FX2116" s="14"/>
      <c r="FY2116" s="14"/>
      <c r="FZ2116" s="14"/>
      <c r="GA2116" s="14"/>
      <c r="GB2116" s="14"/>
      <c r="GC2116" s="14"/>
      <c r="GD2116" s="14"/>
      <c r="GE2116" s="5"/>
      <c r="GF2116" s="5"/>
      <c r="GG2116" s="5"/>
      <c r="GH2116" s="5"/>
      <c r="GI2116" s="5"/>
      <c r="GJ2116" s="5"/>
      <c r="GK2116" s="5"/>
      <c r="GL2116" s="5"/>
      <c r="GM2116" s="5"/>
      <c r="GN2116" s="5"/>
    </row>
    <row r="2117" spans="1:196" s="286" customFormat="1">
      <c r="A2117" s="1"/>
      <c r="B2117" s="2"/>
      <c r="C2117" s="2"/>
      <c r="D2117" s="2"/>
      <c r="E2117" s="5"/>
      <c r="F2117" s="369"/>
      <c r="G2117" s="369"/>
      <c r="I2117" s="5"/>
      <c r="J2117" s="5"/>
      <c r="K2117" s="295"/>
      <c r="L2117" s="5"/>
      <c r="M2117" s="298"/>
      <c r="N2117" s="5"/>
      <c r="O2117" s="298"/>
      <c r="P2117" s="299"/>
      <c r="Q2117" s="5"/>
      <c r="R2117" s="5"/>
      <c r="S2117" s="5"/>
      <c r="T2117" s="5"/>
      <c r="U2117" s="5"/>
      <c r="V2117" s="5"/>
      <c r="W2117" s="5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4"/>
      <c r="EF2117" s="14"/>
      <c r="EG2117" s="14"/>
      <c r="EH2117" s="14"/>
      <c r="EI2117" s="14"/>
      <c r="EJ2117" s="14"/>
      <c r="EK2117" s="14"/>
      <c r="EL2117" s="14"/>
      <c r="EM2117" s="14"/>
      <c r="EN2117" s="14"/>
      <c r="EO2117" s="14"/>
      <c r="EP2117" s="14"/>
      <c r="EQ2117" s="14"/>
      <c r="ER2117" s="14"/>
      <c r="ES2117" s="14"/>
      <c r="ET2117" s="14"/>
      <c r="EU2117" s="14"/>
      <c r="EV2117" s="14"/>
      <c r="EW2117" s="14"/>
      <c r="EX2117" s="14"/>
      <c r="EY2117" s="14"/>
      <c r="EZ2117" s="14"/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/>
      <c r="FL2117" s="14"/>
      <c r="FM2117" s="14"/>
      <c r="FN2117" s="14"/>
      <c r="FO2117" s="14"/>
      <c r="FP2117" s="14"/>
      <c r="FQ2117" s="14"/>
      <c r="FR2117" s="14"/>
      <c r="FS2117" s="14"/>
      <c r="FT2117" s="14"/>
      <c r="FU2117" s="14"/>
      <c r="FV2117" s="14"/>
      <c r="FW2117" s="14"/>
      <c r="FX2117" s="14"/>
      <c r="FY2117" s="14"/>
      <c r="FZ2117" s="14"/>
      <c r="GA2117" s="14"/>
      <c r="GB2117" s="14"/>
      <c r="GC2117" s="14"/>
      <c r="GD2117" s="14"/>
      <c r="GE2117" s="5"/>
      <c r="GF2117" s="5"/>
      <c r="GG2117" s="5"/>
      <c r="GH2117" s="5"/>
      <c r="GI2117" s="5"/>
      <c r="GJ2117" s="5"/>
      <c r="GK2117" s="5"/>
      <c r="GL2117" s="5"/>
      <c r="GM2117" s="5"/>
      <c r="GN2117" s="5"/>
    </row>
    <row r="2118" spans="1:196" s="286" customFormat="1">
      <c r="A2118" s="1"/>
      <c r="B2118" s="2"/>
      <c r="C2118" s="2"/>
      <c r="D2118" s="2"/>
      <c r="E2118" s="5"/>
      <c r="F2118" s="369"/>
      <c r="G2118" s="369"/>
      <c r="I2118" s="5"/>
      <c r="J2118" s="5"/>
      <c r="K2118" s="295"/>
      <c r="L2118" s="5"/>
      <c r="M2118" s="298"/>
      <c r="N2118" s="5"/>
      <c r="O2118" s="298"/>
      <c r="P2118" s="299"/>
      <c r="Q2118" s="5"/>
      <c r="R2118" s="5"/>
      <c r="S2118" s="5"/>
      <c r="T2118" s="5"/>
      <c r="U2118" s="5"/>
      <c r="V2118" s="5"/>
      <c r="W2118" s="5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4"/>
      <c r="EF2118" s="14"/>
      <c r="EG2118" s="14"/>
      <c r="EH2118" s="14"/>
      <c r="EI2118" s="14"/>
      <c r="EJ2118" s="14"/>
      <c r="EK2118" s="14"/>
      <c r="EL2118" s="14"/>
      <c r="EM2118" s="14"/>
      <c r="EN2118" s="14"/>
      <c r="EO2118" s="14"/>
      <c r="EP2118" s="14"/>
      <c r="EQ2118" s="14"/>
      <c r="ER2118" s="14"/>
      <c r="ES2118" s="14"/>
      <c r="ET2118" s="14"/>
      <c r="EU2118" s="14"/>
      <c r="EV2118" s="14"/>
      <c r="EW2118" s="14"/>
      <c r="EX2118" s="14"/>
      <c r="EY2118" s="14"/>
      <c r="EZ2118" s="14"/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/>
      <c r="FL2118" s="14"/>
      <c r="FM2118" s="14"/>
      <c r="FN2118" s="14"/>
      <c r="FO2118" s="14"/>
      <c r="FP2118" s="14"/>
      <c r="FQ2118" s="14"/>
      <c r="FR2118" s="14"/>
      <c r="FS2118" s="14"/>
      <c r="FT2118" s="14"/>
      <c r="FU2118" s="14"/>
      <c r="FV2118" s="14"/>
      <c r="FW2118" s="14"/>
      <c r="FX2118" s="14"/>
      <c r="FY2118" s="14"/>
      <c r="FZ2118" s="14"/>
      <c r="GA2118" s="14"/>
      <c r="GB2118" s="14"/>
      <c r="GC2118" s="14"/>
      <c r="GD2118" s="14"/>
      <c r="GE2118" s="5"/>
      <c r="GF2118" s="5"/>
      <c r="GG2118" s="5"/>
      <c r="GH2118" s="5"/>
      <c r="GI2118" s="5"/>
      <c r="GJ2118" s="5"/>
      <c r="GK2118" s="5"/>
      <c r="GL2118" s="5"/>
      <c r="GM2118" s="5"/>
      <c r="GN2118" s="5"/>
    </row>
    <row r="2119" spans="1:196" s="286" customFormat="1">
      <c r="A2119" s="1"/>
      <c r="B2119" s="2"/>
      <c r="C2119" s="2"/>
      <c r="D2119" s="2"/>
      <c r="E2119" s="5"/>
      <c r="F2119" s="369"/>
      <c r="G2119" s="369"/>
      <c r="I2119" s="5"/>
      <c r="J2119" s="5"/>
      <c r="K2119" s="295"/>
      <c r="L2119" s="5"/>
      <c r="M2119" s="298"/>
      <c r="N2119" s="5"/>
      <c r="O2119" s="298"/>
      <c r="P2119" s="299"/>
      <c r="Q2119" s="5"/>
      <c r="R2119" s="5"/>
      <c r="S2119" s="5"/>
      <c r="T2119" s="5"/>
      <c r="U2119" s="5"/>
      <c r="V2119" s="5"/>
      <c r="W2119" s="5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4"/>
      <c r="EF2119" s="14"/>
      <c r="EG2119" s="14"/>
      <c r="EH2119" s="14"/>
      <c r="EI2119" s="14"/>
      <c r="EJ2119" s="14"/>
      <c r="EK2119" s="14"/>
      <c r="EL2119" s="14"/>
      <c r="EM2119" s="14"/>
      <c r="EN2119" s="14"/>
      <c r="EO2119" s="14"/>
      <c r="EP2119" s="14"/>
      <c r="EQ2119" s="14"/>
      <c r="ER2119" s="14"/>
      <c r="ES2119" s="14"/>
      <c r="ET2119" s="14"/>
      <c r="EU2119" s="14"/>
      <c r="EV2119" s="14"/>
      <c r="EW2119" s="14"/>
      <c r="EX2119" s="14"/>
      <c r="EY2119" s="14"/>
      <c r="EZ2119" s="14"/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/>
      <c r="FL2119" s="14"/>
      <c r="FM2119" s="14"/>
      <c r="FN2119" s="14"/>
      <c r="FO2119" s="14"/>
      <c r="FP2119" s="14"/>
      <c r="FQ2119" s="14"/>
      <c r="FR2119" s="14"/>
      <c r="FS2119" s="14"/>
      <c r="FT2119" s="14"/>
      <c r="FU2119" s="14"/>
      <c r="FV2119" s="14"/>
      <c r="FW2119" s="14"/>
      <c r="FX2119" s="14"/>
      <c r="FY2119" s="14"/>
      <c r="FZ2119" s="14"/>
      <c r="GA2119" s="14"/>
      <c r="GB2119" s="14"/>
      <c r="GC2119" s="14"/>
      <c r="GD2119" s="14"/>
      <c r="GE2119" s="5"/>
      <c r="GF2119" s="5"/>
      <c r="GG2119" s="5"/>
      <c r="GH2119" s="5"/>
      <c r="GI2119" s="5"/>
      <c r="GJ2119" s="5"/>
      <c r="GK2119" s="5"/>
      <c r="GL2119" s="5"/>
      <c r="GM2119" s="5"/>
      <c r="GN2119" s="5"/>
    </row>
    <row r="2120" spans="1:196" s="286" customFormat="1">
      <c r="A2120" s="1"/>
      <c r="B2120" s="2"/>
      <c r="C2120" s="2"/>
      <c r="D2120" s="2"/>
      <c r="E2120" s="5"/>
      <c r="F2120" s="369"/>
      <c r="G2120" s="369"/>
      <c r="I2120" s="5"/>
      <c r="J2120" s="5"/>
      <c r="K2120" s="295"/>
      <c r="L2120" s="5"/>
      <c r="M2120" s="298"/>
      <c r="N2120" s="5"/>
      <c r="O2120" s="298"/>
      <c r="P2120" s="299"/>
      <c r="Q2120" s="5"/>
      <c r="R2120" s="5"/>
      <c r="S2120" s="5"/>
      <c r="T2120" s="5"/>
      <c r="U2120" s="5"/>
      <c r="V2120" s="5"/>
      <c r="W2120" s="5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4"/>
      <c r="EF2120" s="14"/>
      <c r="EG2120" s="14"/>
      <c r="EH2120" s="14"/>
      <c r="EI2120" s="14"/>
      <c r="EJ2120" s="14"/>
      <c r="EK2120" s="14"/>
      <c r="EL2120" s="14"/>
      <c r="EM2120" s="14"/>
      <c r="EN2120" s="14"/>
      <c r="EO2120" s="14"/>
      <c r="EP2120" s="14"/>
      <c r="EQ2120" s="14"/>
      <c r="ER2120" s="14"/>
      <c r="ES2120" s="14"/>
      <c r="ET2120" s="14"/>
      <c r="EU2120" s="14"/>
      <c r="EV2120" s="14"/>
      <c r="EW2120" s="14"/>
      <c r="EX2120" s="14"/>
      <c r="EY2120" s="14"/>
      <c r="EZ2120" s="14"/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/>
      <c r="FL2120" s="14"/>
      <c r="FM2120" s="14"/>
      <c r="FN2120" s="14"/>
      <c r="FO2120" s="14"/>
      <c r="FP2120" s="14"/>
      <c r="FQ2120" s="14"/>
      <c r="FR2120" s="14"/>
      <c r="FS2120" s="14"/>
      <c r="FT2120" s="14"/>
      <c r="FU2120" s="14"/>
      <c r="FV2120" s="14"/>
      <c r="FW2120" s="14"/>
      <c r="FX2120" s="14"/>
      <c r="FY2120" s="14"/>
      <c r="FZ2120" s="14"/>
      <c r="GA2120" s="14"/>
      <c r="GB2120" s="14"/>
      <c r="GC2120" s="14"/>
      <c r="GD2120" s="14"/>
      <c r="GE2120" s="5"/>
      <c r="GF2120" s="5"/>
      <c r="GG2120" s="5"/>
      <c r="GH2120" s="5"/>
      <c r="GI2120" s="5"/>
      <c r="GJ2120" s="5"/>
      <c r="GK2120" s="5"/>
      <c r="GL2120" s="5"/>
      <c r="GM2120" s="5"/>
      <c r="GN2120" s="5"/>
    </row>
    <row r="2121" spans="1:196" s="286" customFormat="1">
      <c r="A2121" s="1"/>
      <c r="B2121" s="2"/>
      <c r="C2121" s="2"/>
      <c r="D2121" s="2"/>
      <c r="E2121" s="5"/>
      <c r="F2121" s="369"/>
      <c r="G2121" s="369"/>
      <c r="I2121" s="5"/>
      <c r="J2121" s="5"/>
      <c r="K2121" s="295"/>
      <c r="L2121" s="5"/>
      <c r="M2121" s="298"/>
      <c r="N2121" s="5"/>
      <c r="O2121" s="298"/>
      <c r="P2121" s="299"/>
      <c r="Q2121" s="5"/>
      <c r="R2121" s="5"/>
      <c r="S2121" s="5"/>
      <c r="T2121" s="5"/>
      <c r="U2121" s="5"/>
      <c r="V2121" s="5"/>
      <c r="W2121" s="5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4"/>
      <c r="EF2121" s="14"/>
      <c r="EG2121" s="14"/>
      <c r="EH2121" s="14"/>
      <c r="EI2121" s="14"/>
      <c r="EJ2121" s="14"/>
      <c r="EK2121" s="14"/>
      <c r="EL2121" s="14"/>
      <c r="EM2121" s="14"/>
      <c r="EN2121" s="14"/>
      <c r="EO2121" s="14"/>
      <c r="EP2121" s="14"/>
      <c r="EQ2121" s="14"/>
      <c r="ER2121" s="14"/>
      <c r="ES2121" s="14"/>
      <c r="ET2121" s="14"/>
      <c r="EU2121" s="14"/>
      <c r="EV2121" s="14"/>
      <c r="EW2121" s="14"/>
      <c r="EX2121" s="14"/>
      <c r="EY2121" s="14"/>
      <c r="EZ2121" s="14"/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/>
      <c r="FL2121" s="14"/>
      <c r="FM2121" s="14"/>
      <c r="FN2121" s="14"/>
      <c r="FO2121" s="14"/>
      <c r="FP2121" s="14"/>
      <c r="FQ2121" s="14"/>
      <c r="FR2121" s="14"/>
      <c r="FS2121" s="14"/>
      <c r="FT2121" s="14"/>
      <c r="FU2121" s="14"/>
      <c r="FV2121" s="14"/>
      <c r="FW2121" s="14"/>
      <c r="FX2121" s="14"/>
      <c r="FY2121" s="14"/>
      <c r="FZ2121" s="14"/>
      <c r="GA2121" s="14"/>
      <c r="GB2121" s="14"/>
      <c r="GC2121" s="14"/>
      <c r="GD2121" s="14"/>
      <c r="GE2121" s="5"/>
      <c r="GF2121" s="5"/>
      <c r="GG2121" s="5"/>
      <c r="GH2121" s="5"/>
      <c r="GI2121" s="5"/>
      <c r="GJ2121" s="5"/>
      <c r="GK2121" s="5"/>
      <c r="GL2121" s="5"/>
      <c r="GM2121" s="5"/>
      <c r="GN2121" s="5"/>
    </row>
    <row r="2122" spans="1:196" s="286" customFormat="1">
      <c r="A2122" s="1"/>
      <c r="B2122" s="2"/>
      <c r="C2122" s="2"/>
      <c r="D2122" s="2"/>
      <c r="E2122" s="5"/>
      <c r="F2122" s="369"/>
      <c r="G2122" s="369"/>
      <c r="I2122" s="5"/>
      <c r="J2122" s="5"/>
      <c r="K2122" s="295"/>
      <c r="L2122" s="5"/>
      <c r="M2122" s="298"/>
      <c r="N2122" s="5"/>
      <c r="O2122" s="298"/>
      <c r="P2122" s="299"/>
      <c r="Q2122" s="5"/>
      <c r="R2122" s="5"/>
      <c r="S2122" s="5"/>
      <c r="T2122" s="5"/>
      <c r="U2122" s="5"/>
      <c r="V2122" s="5"/>
      <c r="W2122" s="5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4"/>
      <c r="EF2122" s="14"/>
      <c r="EG2122" s="14"/>
      <c r="EH2122" s="14"/>
      <c r="EI2122" s="14"/>
      <c r="EJ2122" s="14"/>
      <c r="EK2122" s="14"/>
      <c r="EL2122" s="14"/>
      <c r="EM2122" s="14"/>
      <c r="EN2122" s="14"/>
      <c r="EO2122" s="14"/>
      <c r="EP2122" s="14"/>
      <c r="EQ2122" s="14"/>
      <c r="ER2122" s="14"/>
      <c r="ES2122" s="14"/>
      <c r="ET2122" s="14"/>
      <c r="EU2122" s="14"/>
      <c r="EV2122" s="14"/>
      <c r="EW2122" s="14"/>
      <c r="EX2122" s="14"/>
      <c r="EY2122" s="14"/>
      <c r="EZ2122" s="14"/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/>
      <c r="FL2122" s="14"/>
      <c r="FM2122" s="14"/>
      <c r="FN2122" s="14"/>
      <c r="FO2122" s="14"/>
      <c r="FP2122" s="14"/>
      <c r="FQ2122" s="14"/>
      <c r="FR2122" s="14"/>
      <c r="FS2122" s="14"/>
      <c r="FT2122" s="14"/>
      <c r="FU2122" s="14"/>
      <c r="FV2122" s="14"/>
      <c r="FW2122" s="14"/>
      <c r="FX2122" s="14"/>
      <c r="FY2122" s="14"/>
      <c r="FZ2122" s="14"/>
      <c r="GA2122" s="14"/>
      <c r="GB2122" s="14"/>
      <c r="GC2122" s="14"/>
      <c r="GD2122" s="14"/>
      <c r="GE2122" s="5"/>
      <c r="GF2122" s="5"/>
      <c r="GG2122" s="5"/>
      <c r="GH2122" s="5"/>
      <c r="GI2122" s="5"/>
      <c r="GJ2122" s="5"/>
      <c r="GK2122" s="5"/>
      <c r="GL2122" s="5"/>
      <c r="GM2122" s="5"/>
      <c r="GN2122" s="5"/>
    </row>
    <row r="2123" spans="1:196" s="286" customFormat="1">
      <c r="A2123" s="1"/>
      <c r="B2123" s="2"/>
      <c r="C2123" s="2"/>
      <c r="D2123" s="2"/>
      <c r="E2123" s="5"/>
      <c r="F2123" s="369"/>
      <c r="G2123" s="369"/>
      <c r="I2123" s="5"/>
      <c r="J2123" s="5"/>
      <c r="K2123" s="295"/>
      <c r="L2123" s="5"/>
      <c r="M2123" s="298"/>
      <c r="N2123" s="5"/>
      <c r="O2123" s="298"/>
      <c r="P2123" s="299"/>
      <c r="Q2123" s="5"/>
      <c r="R2123" s="5"/>
      <c r="S2123" s="5"/>
      <c r="T2123" s="5"/>
      <c r="U2123" s="5"/>
      <c r="V2123" s="5"/>
      <c r="W2123" s="5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4"/>
      <c r="EF2123" s="14"/>
      <c r="EG2123" s="14"/>
      <c r="EH2123" s="14"/>
      <c r="EI2123" s="14"/>
      <c r="EJ2123" s="14"/>
      <c r="EK2123" s="14"/>
      <c r="EL2123" s="14"/>
      <c r="EM2123" s="14"/>
      <c r="EN2123" s="14"/>
      <c r="EO2123" s="14"/>
      <c r="EP2123" s="14"/>
      <c r="EQ2123" s="14"/>
      <c r="ER2123" s="14"/>
      <c r="ES2123" s="14"/>
      <c r="ET2123" s="14"/>
      <c r="EU2123" s="14"/>
      <c r="EV2123" s="14"/>
      <c r="EW2123" s="14"/>
      <c r="EX2123" s="14"/>
      <c r="EY2123" s="14"/>
      <c r="EZ2123" s="14"/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/>
      <c r="FL2123" s="14"/>
      <c r="FM2123" s="14"/>
      <c r="FN2123" s="14"/>
      <c r="FO2123" s="14"/>
      <c r="FP2123" s="14"/>
      <c r="FQ2123" s="14"/>
      <c r="FR2123" s="14"/>
      <c r="FS2123" s="14"/>
      <c r="FT2123" s="14"/>
      <c r="FU2123" s="14"/>
      <c r="FV2123" s="14"/>
      <c r="FW2123" s="14"/>
      <c r="FX2123" s="14"/>
      <c r="FY2123" s="14"/>
      <c r="FZ2123" s="14"/>
      <c r="GA2123" s="14"/>
      <c r="GB2123" s="14"/>
      <c r="GC2123" s="14"/>
      <c r="GD2123" s="14"/>
      <c r="GE2123" s="5"/>
      <c r="GF2123" s="5"/>
      <c r="GG2123" s="5"/>
      <c r="GH2123" s="5"/>
      <c r="GI2123" s="5"/>
      <c r="GJ2123" s="5"/>
      <c r="GK2123" s="5"/>
      <c r="GL2123" s="5"/>
      <c r="GM2123" s="5"/>
      <c r="GN2123" s="5"/>
    </row>
    <row r="2124" spans="1:196" s="286" customFormat="1">
      <c r="A2124" s="1"/>
      <c r="B2124" s="2"/>
      <c r="C2124" s="2"/>
      <c r="D2124" s="2"/>
      <c r="E2124" s="5"/>
      <c r="F2124" s="369"/>
      <c r="G2124" s="369"/>
      <c r="I2124" s="5"/>
      <c r="J2124" s="5"/>
      <c r="K2124" s="295"/>
      <c r="L2124" s="5"/>
      <c r="M2124" s="298"/>
      <c r="N2124" s="5"/>
      <c r="O2124" s="298"/>
      <c r="P2124" s="299"/>
      <c r="Q2124" s="5"/>
      <c r="R2124" s="5"/>
      <c r="S2124" s="5"/>
      <c r="T2124" s="5"/>
      <c r="U2124" s="5"/>
      <c r="V2124" s="5"/>
      <c r="W2124" s="5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4"/>
      <c r="EF2124" s="14"/>
      <c r="EG2124" s="14"/>
      <c r="EH2124" s="14"/>
      <c r="EI2124" s="14"/>
      <c r="EJ2124" s="14"/>
      <c r="EK2124" s="14"/>
      <c r="EL2124" s="14"/>
      <c r="EM2124" s="14"/>
      <c r="EN2124" s="14"/>
      <c r="EO2124" s="14"/>
      <c r="EP2124" s="14"/>
      <c r="EQ2124" s="14"/>
      <c r="ER2124" s="14"/>
      <c r="ES2124" s="14"/>
      <c r="ET2124" s="14"/>
      <c r="EU2124" s="14"/>
      <c r="EV2124" s="14"/>
      <c r="EW2124" s="14"/>
      <c r="EX2124" s="14"/>
      <c r="EY2124" s="14"/>
      <c r="EZ2124" s="14"/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/>
      <c r="FL2124" s="14"/>
      <c r="FM2124" s="14"/>
      <c r="FN2124" s="14"/>
      <c r="FO2124" s="14"/>
      <c r="FP2124" s="14"/>
      <c r="FQ2124" s="14"/>
      <c r="FR2124" s="14"/>
      <c r="FS2124" s="14"/>
      <c r="FT2124" s="14"/>
      <c r="FU2124" s="14"/>
      <c r="FV2124" s="14"/>
      <c r="FW2124" s="14"/>
      <c r="FX2124" s="14"/>
      <c r="FY2124" s="14"/>
      <c r="FZ2124" s="14"/>
      <c r="GA2124" s="14"/>
      <c r="GB2124" s="14"/>
      <c r="GC2124" s="14"/>
      <c r="GD2124" s="14"/>
      <c r="GE2124" s="5"/>
      <c r="GF2124" s="5"/>
      <c r="GG2124" s="5"/>
      <c r="GH2124" s="5"/>
      <c r="GI2124" s="5"/>
      <c r="GJ2124" s="5"/>
      <c r="GK2124" s="5"/>
      <c r="GL2124" s="5"/>
      <c r="GM2124" s="5"/>
      <c r="GN2124" s="5"/>
    </row>
    <row r="2125" spans="1:196" s="286" customFormat="1">
      <c r="A2125" s="1"/>
      <c r="B2125" s="2"/>
      <c r="C2125" s="2"/>
      <c r="D2125" s="2"/>
      <c r="E2125" s="5"/>
      <c r="F2125" s="369"/>
      <c r="G2125" s="369"/>
      <c r="I2125" s="5"/>
      <c r="J2125" s="5"/>
      <c r="K2125" s="295"/>
      <c r="L2125" s="5"/>
      <c r="M2125" s="298"/>
      <c r="N2125" s="5"/>
      <c r="O2125" s="298"/>
      <c r="P2125" s="299"/>
      <c r="Q2125" s="5"/>
      <c r="R2125" s="5"/>
      <c r="S2125" s="5"/>
      <c r="T2125" s="5"/>
      <c r="U2125" s="5"/>
      <c r="V2125" s="5"/>
      <c r="W2125" s="5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4"/>
      <c r="EF2125" s="14"/>
      <c r="EG2125" s="14"/>
      <c r="EH2125" s="14"/>
      <c r="EI2125" s="14"/>
      <c r="EJ2125" s="14"/>
      <c r="EK2125" s="14"/>
      <c r="EL2125" s="14"/>
      <c r="EM2125" s="14"/>
      <c r="EN2125" s="14"/>
      <c r="EO2125" s="14"/>
      <c r="EP2125" s="14"/>
      <c r="EQ2125" s="14"/>
      <c r="ER2125" s="14"/>
      <c r="ES2125" s="14"/>
      <c r="ET2125" s="14"/>
      <c r="EU2125" s="14"/>
      <c r="EV2125" s="14"/>
      <c r="EW2125" s="14"/>
      <c r="EX2125" s="14"/>
      <c r="EY2125" s="14"/>
      <c r="EZ2125" s="14"/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/>
      <c r="FL2125" s="14"/>
      <c r="FM2125" s="14"/>
      <c r="FN2125" s="14"/>
      <c r="FO2125" s="14"/>
      <c r="FP2125" s="14"/>
      <c r="FQ2125" s="14"/>
      <c r="FR2125" s="14"/>
      <c r="FS2125" s="14"/>
      <c r="FT2125" s="14"/>
      <c r="FU2125" s="14"/>
      <c r="FV2125" s="14"/>
      <c r="FW2125" s="14"/>
      <c r="FX2125" s="14"/>
      <c r="FY2125" s="14"/>
      <c r="FZ2125" s="14"/>
      <c r="GA2125" s="14"/>
      <c r="GB2125" s="14"/>
      <c r="GC2125" s="14"/>
      <c r="GD2125" s="14"/>
      <c r="GE2125" s="5"/>
      <c r="GF2125" s="5"/>
      <c r="GG2125" s="5"/>
      <c r="GH2125" s="5"/>
      <c r="GI2125" s="5"/>
      <c r="GJ2125" s="5"/>
      <c r="GK2125" s="5"/>
      <c r="GL2125" s="5"/>
      <c r="GM2125" s="5"/>
      <c r="GN2125" s="5"/>
    </row>
    <row r="2126" spans="1:196" s="286" customFormat="1">
      <c r="A2126" s="1"/>
      <c r="B2126" s="2"/>
      <c r="C2126" s="2"/>
      <c r="D2126" s="2"/>
      <c r="E2126" s="5"/>
      <c r="F2126" s="369"/>
      <c r="G2126" s="369"/>
      <c r="I2126" s="5"/>
      <c r="J2126" s="5"/>
      <c r="K2126" s="295"/>
      <c r="L2126" s="5"/>
      <c r="M2126" s="298"/>
      <c r="N2126" s="5"/>
      <c r="O2126" s="298"/>
      <c r="P2126" s="299"/>
      <c r="Q2126" s="5"/>
      <c r="R2126" s="5"/>
      <c r="S2126" s="5"/>
      <c r="T2126" s="5"/>
      <c r="U2126" s="5"/>
      <c r="V2126" s="5"/>
      <c r="W2126" s="5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4"/>
      <c r="EF2126" s="14"/>
      <c r="EG2126" s="14"/>
      <c r="EH2126" s="14"/>
      <c r="EI2126" s="14"/>
      <c r="EJ2126" s="14"/>
      <c r="EK2126" s="14"/>
      <c r="EL2126" s="14"/>
      <c r="EM2126" s="14"/>
      <c r="EN2126" s="14"/>
      <c r="EO2126" s="14"/>
      <c r="EP2126" s="14"/>
      <c r="EQ2126" s="14"/>
      <c r="ER2126" s="14"/>
      <c r="ES2126" s="14"/>
      <c r="ET2126" s="14"/>
      <c r="EU2126" s="14"/>
      <c r="EV2126" s="14"/>
      <c r="EW2126" s="14"/>
      <c r="EX2126" s="14"/>
      <c r="EY2126" s="14"/>
      <c r="EZ2126" s="14"/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/>
      <c r="FL2126" s="14"/>
      <c r="FM2126" s="14"/>
      <c r="FN2126" s="14"/>
      <c r="FO2126" s="14"/>
      <c r="FP2126" s="14"/>
      <c r="FQ2126" s="14"/>
      <c r="FR2126" s="14"/>
      <c r="FS2126" s="14"/>
      <c r="FT2126" s="14"/>
      <c r="FU2126" s="14"/>
      <c r="FV2126" s="14"/>
      <c r="FW2126" s="14"/>
      <c r="FX2126" s="14"/>
      <c r="FY2126" s="14"/>
      <c r="FZ2126" s="14"/>
      <c r="GA2126" s="14"/>
      <c r="GB2126" s="14"/>
      <c r="GC2126" s="14"/>
      <c r="GD2126" s="14"/>
      <c r="GE2126" s="5"/>
      <c r="GF2126" s="5"/>
      <c r="GG2126" s="5"/>
      <c r="GH2126" s="5"/>
      <c r="GI2126" s="5"/>
      <c r="GJ2126" s="5"/>
      <c r="GK2126" s="5"/>
      <c r="GL2126" s="5"/>
      <c r="GM2126" s="5"/>
      <c r="GN2126" s="5"/>
    </row>
  </sheetData>
  <mergeCells count="29">
    <mergeCell ref="E135:F135"/>
    <mergeCell ref="A3:V3"/>
    <mergeCell ref="S5:S6"/>
    <mergeCell ref="T5:T6"/>
    <mergeCell ref="U5:U6"/>
    <mergeCell ref="V5:V6"/>
    <mergeCell ref="C4:C6"/>
    <mergeCell ref="D4:D6"/>
    <mergeCell ref="E4:E6"/>
    <mergeCell ref="F4:K4"/>
    <mergeCell ref="L4:Q4"/>
    <mergeCell ref="R4:W4"/>
    <mergeCell ref="F5:F6"/>
    <mergeCell ref="W5:W6"/>
    <mergeCell ref="A132:E132"/>
    <mergeCell ref="M5:M6"/>
    <mergeCell ref="N5:N6"/>
    <mergeCell ref="O5:O6"/>
    <mergeCell ref="P5:P6"/>
    <mergeCell ref="Q5:Q6"/>
    <mergeCell ref="R5:R6"/>
    <mergeCell ref="L5:L6"/>
    <mergeCell ref="A4:A6"/>
    <mergeCell ref="B4:B6"/>
    <mergeCell ref="G5:G6"/>
    <mergeCell ref="H5:H6"/>
    <mergeCell ref="I5:I6"/>
    <mergeCell ref="J5:J6"/>
    <mergeCell ref="K5:K6"/>
  </mergeCells>
  <pageMargins left="0.39370078740157483" right="0.19685039370078741" top="0.59055118110236227" bottom="0.31496062992125984" header="0" footer="0"/>
  <pageSetup paperSize="9" scale="54" fitToHeight="6" orientation="landscape" r:id="rId1"/>
  <headerFooter differentFirst="1" alignWithMargins="0">
    <oddHeader>&amp;C&amp;P&amp;RПродовження додатку 2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Userr</cp:lastModifiedBy>
  <cp:lastPrinted>2021-02-26T08:06:05Z</cp:lastPrinted>
  <dcterms:created xsi:type="dcterms:W3CDTF">2004-10-20T06:45:28Z</dcterms:created>
  <dcterms:modified xsi:type="dcterms:W3CDTF">2021-02-26T10:35:19Z</dcterms:modified>
</cp:coreProperties>
</file>