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Z:\Рішення ВИКОНКОМ\"/>
    </mc:Choice>
  </mc:AlternateContent>
  <xr:revisionPtr revIDLastSave="0" documentId="8_{79B1012F-44A8-4060-A30C-E97A9B48A217}" xr6:coauthVersionLast="45" xr6:coauthVersionMax="45" xr10:uidLastSave="{00000000-0000-0000-0000-000000000000}"/>
  <bookViews>
    <workbookView xWindow="-120" yWindow="-120" windowWidth="29040" windowHeight="15840" tabRatio="601" xr2:uid="{00000000-000D-0000-FFFF-FFFF00000000}"/>
  </bookViews>
  <sheets>
    <sheet name="дод1" sheetId="52" r:id="rId1"/>
    <sheet name="дод2" sheetId="51" r:id="rId2"/>
    <sheet name="дод3" sheetId="54" r:id="rId3"/>
    <sheet name="дод4" sheetId="53" r:id="rId4"/>
  </sheets>
  <definedNames>
    <definedName name="_xlnm.Print_Titles" localSheetId="1">дод2!$8:$12</definedName>
    <definedName name="_xlnm.Print_Titles" localSheetId="3">дод4!$11:$13</definedName>
    <definedName name="_xlnm.Print_Area" localSheetId="0">дод1!$A$1:$F$40</definedName>
    <definedName name="_xlnm.Print_Area" localSheetId="1">дод2!$A$1:$R$123</definedName>
    <definedName name="_xlnm.Print_Area" localSheetId="2">дод3!$A$1:$D$65</definedName>
    <definedName name="_xlnm.Print_Area" localSheetId="3">дод4!$A$1:$J$94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4" i="51" l="1"/>
  <c r="P14" i="51"/>
  <c r="O14" i="51"/>
  <c r="N14" i="51"/>
  <c r="M14" i="51"/>
  <c r="L14" i="51"/>
  <c r="K14" i="51"/>
  <c r="I14" i="51"/>
  <c r="H14" i="51"/>
  <c r="G14" i="51"/>
  <c r="F14" i="51"/>
  <c r="J28" i="51"/>
  <c r="E28" i="51"/>
  <c r="R28" i="51" s="1"/>
  <c r="D62" i="54"/>
  <c r="F60" i="54"/>
  <c r="D39" i="54"/>
  <c r="D38" i="54"/>
  <c r="D61" i="54" s="1"/>
  <c r="D60" i="54" s="1"/>
  <c r="G91" i="53" l="1"/>
  <c r="G90" i="53"/>
  <c r="G89" i="53"/>
  <c r="J88" i="53"/>
  <c r="J87" i="53" s="1"/>
  <c r="I88" i="53"/>
  <c r="I87" i="53" s="1"/>
  <c r="H88" i="53"/>
  <c r="H87" i="53" s="1"/>
  <c r="L88" i="53" s="1"/>
  <c r="G86" i="53"/>
  <c r="G85" i="53"/>
  <c r="G84" i="53"/>
  <c r="G83" i="53"/>
  <c r="G82" i="53"/>
  <c r="G81" i="53"/>
  <c r="G80" i="53"/>
  <c r="G79" i="53"/>
  <c r="G78" i="53"/>
  <c r="G77" i="53"/>
  <c r="G76" i="53"/>
  <c r="G75" i="53"/>
  <c r="G74" i="53"/>
  <c r="G73" i="53"/>
  <c r="G72" i="53"/>
  <c r="G71" i="53"/>
  <c r="G70" i="53"/>
  <c r="G69" i="53"/>
  <c r="G68" i="53"/>
  <c r="G67" i="53"/>
  <c r="J66" i="53"/>
  <c r="J65" i="53" s="1"/>
  <c r="I66" i="53"/>
  <c r="I65" i="53" s="1"/>
  <c r="H66" i="53"/>
  <c r="H65" i="53" s="1"/>
  <c r="G64" i="53"/>
  <c r="G63" i="53"/>
  <c r="G62" i="53"/>
  <c r="G61" i="53"/>
  <c r="G60" i="53"/>
  <c r="G59" i="53"/>
  <c r="G58" i="53"/>
  <c r="G57" i="53"/>
  <c r="G56" i="53"/>
  <c r="G55" i="53"/>
  <c r="G54" i="53"/>
  <c r="G53" i="53"/>
  <c r="J52" i="53"/>
  <c r="J51" i="53" s="1"/>
  <c r="I52" i="53"/>
  <c r="I51" i="53" s="1"/>
  <c r="H52" i="53"/>
  <c r="H51" i="53" s="1"/>
  <c r="G50" i="53"/>
  <c r="G49" i="53"/>
  <c r="G48" i="53"/>
  <c r="G47" i="53"/>
  <c r="G46" i="53"/>
  <c r="G45" i="53"/>
  <c r="G44" i="53"/>
  <c r="G43" i="53"/>
  <c r="G42" i="53"/>
  <c r="G41" i="53"/>
  <c r="G40" i="53"/>
  <c r="G39" i="53"/>
  <c r="G38" i="53"/>
  <c r="G37" i="53"/>
  <c r="G36" i="53"/>
  <c r="J35" i="53"/>
  <c r="J34" i="53" s="1"/>
  <c r="I35" i="53"/>
  <c r="I34" i="53" s="1"/>
  <c r="H35" i="53"/>
  <c r="H34" i="53" s="1"/>
  <c r="G33" i="53"/>
  <c r="G32" i="53"/>
  <c r="G31" i="53"/>
  <c r="J30" i="53"/>
  <c r="J29" i="53" s="1"/>
  <c r="I30" i="53"/>
  <c r="I29" i="53" s="1"/>
  <c r="H30" i="53"/>
  <c r="H29" i="53" s="1"/>
  <c r="G28" i="53"/>
  <c r="G27" i="53"/>
  <c r="G26" i="53"/>
  <c r="G25" i="53"/>
  <c r="G24" i="53"/>
  <c r="G23" i="53"/>
  <c r="G22" i="53"/>
  <c r="G21" i="53"/>
  <c r="G20" i="53"/>
  <c r="G19" i="53"/>
  <c r="G18" i="53"/>
  <c r="G17" i="53"/>
  <c r="G16" i="53"/>
  <c r="J15" i="53"/>
  <c r="I15" i="53"/>
  <c r="H15" i="53"/>
  <c r="C35" i="52"/>
  <c r="F33" i="52"/>
  <c r="F32" i="52" s="1"/>
  <c r="E33" i="52"/>
  <c r="E32" i="52" s="1"/>
  <c r="D33" i="52"/>
  <c r="C31" i="52"/>
  <c r="D30" i="52"/>
  <c r="D29" i="52" s="1"/>
  <c r="C29" i="52" s="1"/>
  <c r="C30" i="52"/>
  <c r="F29" i="52"/>
  <c r="E29" i="52"/>
  <c r="C28" i="52"/>
  <c r="D27" i="52"/>
  <c r="C27" i="52" s="1"/>
  <c r="F26" i="52"/>
  <c r="E26" i="52"/>
  <c r="E25" i="52" s="1"/>
  <c r="C22" i="52"/>
  <c r="C21" i="52"/>
  <c r="F20" i="52"/>
  <c r="F19" i="52" s="1"/>
  <c r="E20" i="52"/>
  <c r="E19" i="52" s="1"/>
  <c r="D20" i="52"/>
  <c r="D19" i="52" s="1"/>
  <c r="C20" i="52"/>
  <c r="C18" i="52"/>
  <c r="C17" i="52"/>
  <c r="F16" i="52"/>
  <c r="F15" i="52" s="1"/>
  <c r="E16" i="52"/>
  <c r="E15" i="52" s="1"/>
  <c r="D16" i="52"/>
  <c r="D15" i="52" s="1"/>
  <c r="F25" i="52" l="1"/>
  <c r="G30" i="53"/>
  <c r="G29" i="53" s="1"/>
  <c r="J92" i="53"/>
  <c r="G51" i="53"/>
  <c r="G88" i="53"/>
  <c r="G87" i="53" s="1"/>
  <c r="E23" i="52"/>
  <c r="E36" i="52"/>
  <c r="C19" i="52"/>
  <c r="C34" i="52"/>
  <c r="C15" i="52"/>
  <c r="C16" i="52"/>
  <c r="G66" i="53"/>
  <c r="J14" i="53"/>
  <c r="H92" i="53"/>
  <c r="G65" i="53"/>
  <c r="I92" i="53"/>
  <c r="L52" i="53"/>
  <c r="L35" i="53"/>
  <c r="G35" i="53"/>
  <c r="G34" i="53" s="1"/>
  <c r="G15" i="53"/>
  <c r="G14" i="53" s="1"/>
  <c r="H14" i="53"/>
  <c r="I14" i="53"/>
  <c r="L30" i="53"/>
  <c r="G52" i="53"/>
  <c r="L66" i="53"/>
  <c r="F36" i="52"/>
  <c r="C33" i="52"/>
  <c r="D32" i="52"/>
  <c r="C32" i="52" s="1"/>
  <c r="F23" i="52"/>
  <c r="D23" i="52"/>
  <c r="D26" i="52"/>
  <c r="C23" i="52" l="1"/>
  <c r="L93" i="53"/>
  <c r="L15" i="53"/>
  <c r="L92" i="53" s="1"/>
  <c r="G92" i="53"/>
  <c r="C26" i="52"/>
  <c r="D25" i="52"/>
  <c r="D36" i="52" l="1"/>
  <c r="C25" i="52"/>
  <c r="C36" i="52" s="1"/>
  <c r="E128" i="51" l="1"/>
  <c r="R127" i="51"/>
  <c r="R136" i="51" s="1"/>
  <c r="Q127" i="51"/>
  <c r="Q136" i="51" s="1"/>
  <c r="P127" i="51"/>
  <c r="P136" i="51" s="1"/>
  <c r="O127" i="51"/>
  <c r="O136" i="51" s="1"/>
  <c r="N127" i="51"/>
  <c r="N136" i="51" s="1"/>
  <c r="M127" i="51"/>
  <c r="M136" i="51" s="1"/>
  <c r="L127" i="51"/>
  <c r="L136" i="51" s="1"/>
  <c r="K127" i="51"/>
  <c r="J127" i="51"/>
  <c r="J136" i="51" s="1"/>
  <c r="I127" i="51"/>
  <c r="I136" i="51" s="1"/>
  <c r="H127" i="51"/>
  <c r="H136" i="51" s="1"/>
  <c r="G127" i="51"/>
  <c r="G136" i="51" s="1"/>
  <c r="F127" i="51"/>
  <c r="F136" i="51" s="1"/>
  <c r="E127" i="51"/>
  <c r="J119" i="51"/>
  <c r="E119" i="51"/>
  <c r="J118" i="51"/>
  <c r="R118" i="51" s="1"/>
  <c r="J117" i="51"/>
  <c r="E117" i="51"/>
  <c r="J116" i="51"/>
  <c r="R116" i="51" s="1"/>
  <c r="J115" i="51"/>
  <c r="E115" i="51"/>
  <c r="Q114" i="51"/>
  <c r="Q113" i="51" s="1"/>
  <c r="P114" i="51"/>
  <c r="P113" i="51" s="1"/>
  <c r="O114" i="51"/>
  <c r="O113" i="51" s="1"/>
  <c r="N114" i="51"/>
  <c r="M114" i="51"/>
  <c r="M113" i="51" s="1"/>
  <c r="L114" i="51"/>
  <c r="L113" i="51" s="1"/>
  <c r="K114" i="51"/>
  <c r="K113" i="51" s="1"/>
  <c r="I114" i="51"/>
  <c r="I113" i="51" s="1"/>
  <c r="H114" i="51"/>
  <c r="H113" i="51" s="1"/>
  <c r="G114" i="51"/>
  <c r="G113" i="51" s="1"/>
  <c r="F114" i="51"/>
  <c r="N113" i="51"/>
  <c r="F113" i="51"/>
  <c r="J112" i="51"/>
  <c r="J111" i="51" s="1"/>
  <c r="E112" i="51"/>
  <c r="E111" i="51" s="1"/>
  <c r="Q111" i="51"/>
  <c r="Q110" i="51" s="1"/>
  <c r="P111" i="51"/>
  <c r="P110" i="51" s="1"/>
  <c r="O111" i="51"/>
  <c r="O110" i="51" s="1"/>
  <c r="N111" i="51"/>
  <c r="N110" i="51" s="1"/>
  <c r="M111" i="51"/>
  <c r="M110" i="51" s="1"/>
  <c r="L111" i="51"/>
  <c r="L110" i="51" s="1"/>
  <c r="K111" i="51"/>
  <c r="K110" i="51" s="1"/>
  <c r="I111" i="51"/>
  <c r="I110" i="51" s="1"/>
  <c r="H111" i="51"/>
  <c r="H110" i="51" s="1"/>
  <c r="G111" i="51"/>
  <c r="G110" i="51" s="1"/>
  <c r="F111" i="51"/>
  <c r="F110" i="51" s="1"/>
  <c r="J109" i="51"/>
  <c r="E109" i="51"/>
  <c r="J108" i="51"/>
  <c r="E108" i="51"/>
  <c r="J107" i="51"/>
  <c r="R107" i="51" s="1"/>
  <c r="E107" i="51"/>
  <c r="Q106" i="51"/>
  <c r="Q105" i="51" s="1"/>
  <c r="P106" i="51"/>
  <c r="P105" i="51" s="1"/>
  <c r="O106" i="51"/>
  <c r="O105" i="51" s="1"/>
  <c r="N106" i="51"/>
  <c r="N105" i="51" s="1"/>
  <c r="M106" i="51"/>
  <c r="M105" i="51" s="1"/>
  <c r="L106" i="51"/>
  <c r="L105" i="51" s="1"/>
  <c r="K106" i="51"/>
  <c r="K105" i="51" s="1"/>
  <c r="I106" i="51"/>
  <c r="H106" i="51"/>
  <c r="H105" i="51" s="1"/>
  <c r="G106" i="51"/>
  <c r="G105" i="51" s="1"/>
  <c r="F106" i="51"/>
  <c r="F105" i="51" s="1"/>
  <c r="I105" i="51"/>
  <c r="J104" i="51"/>
  <c r="E104" i="51"/>
  <c r="J103" i="51"/>
  <c r="E103" i="51"/>
  <c r="J102" i="51"/>
  <c r="E102" i="51"/>
  <c r="J101" i="51"/>
  <c r="E101" i="51"/>
  <c r="J100" i="51"/>
  <c r="E100" i="51"/>
  <c r="J99" i="51"/>
  <c r="E99" i="51"/>
  <c r="J98" i="51"/>
  <c r="E98" i="51"/>
  <c r="J97" i="51"/>
  <c r="E97" i="51"/>
  <c r="J96" i="51"/>
  <c r="E96" i="51"/>
  <c r="J95" i="51"/>
  <c r="E95" i="51"/>
  <c r="J94" i="51"/>
  <c r="E94" i="51"/>
  <c r="J93" i="51"/>
  <c r="E93" i="51"/>
  <c r="J92" i="51"/>
  <c r="E92" i="51"/>
  <c r="R92" i="51" s="1"/>
  <c r="J91" i="51"/>
  <c r="E91" i="51"/>
  <c r="J90" i="51"/>
  <c r="E90" i="51"/>
  <c r="Q89" i="51"/>
  <c r="Q88" i="51" s="1"/>
  <c r="P89" i="51"/>
  <c r="P88" i="51" s="1"/>
  <c r="O89" i="51"/>
  <c r="O88" i="51" s="1"/>
  <c r="N89" i="51"/>
  <c r="N88" i="51" s="1"/>
  <c r="M89" i="51"/>
  <c r="M88" i="51" s="1"/>
  <c r="L89" i="51"/>
  <c r="L88" i="51" s="1"/>
  <c r="K89" i="51"/>
  <c r="K88" i="51" s="1"/>
  <c r="I89" i="51"/>
  <c r="I88" i="51" s="1"/>
  <c r="H89" i="51"/>
  <c r="H88" i="51" s="1"/>
  <c r="G89" i="51"/>
  <c r="G88" i="51" s="1"/>
  <c r="F89" i="51"/>
  <c r="F88" i="51" s="1"/>
  <c r="J87" i="51"/>
  <c r="E87" i="51"/>
  <c r="J86" i="51"/>
  <c r="E86" i="51"/>
  <c r="R86" i="51" s="1"/>
  <c r="J85" i="51"/>
  <c r="E85" i="51"/>
  <c r="J84" i="51"/>
  <c r="E84" i="51"/>
  <c r="J83" i="51"/>
  <c r="E83" i="51"/>
  <c r="J82" i="51"/>
  <c r="E82" i="51"/>
  <c r="J81" i="51"/>
  <c r="E81" i="51"/>
  <c r="J80" i="51"/>
  <c r="E80" i="51"/>
  <c r="J79" i="51"/>
  <c r="E79" i="51"/>
  <c r="R79" i="51" s="1"/>
  <c r="J78" i="51"/>
  <c r="E78" i="51"/>
  <c r="J77" i="51"/>
  <c r="E77" i="51"/>
  <c r="Q76" i="51"/>
  <c r="Q75" i="51" s="1"/>
  <c r="P76" i="51"/>
  <c r="P75" i="51" s="1"/>
  <c r="O76" i="51"/>
  <c r="O75" i="51" s="1"/>
  <c r="N76" i="51"/>
  <c r="N75" i="51" s="1"/>
  <c r="M76" i="51"/>
  <c r="M75" i="51" s="1"/>
  <c r="L76" i="51"/>
  <c r="L75" i="51" s="1"/>
  <c r="K76" i="51"/>
  <c r="K75" i="51" s="1"/>
  <c r="I76" i="51"/>
  <c r="I75" i="51" s="1"/>
  <c r="H76" i="51"/>
  <c r="H75" i="51" s="1"/>
  <c r="G76" i="51"/>
  <c r="G75" i="51" s="1"/>
  <c r="F76" i="51"/>
  <c r="F75" i="51" s="1"/>
  <c r="J74" i="51"/>
  <c r="E74" i="51"/>
  <c r="J73" i="51"/>
  <c r="E73" i="51"/>
  <c r="J72" i="51"/>
  <c r="E72" i="51"/>
  <c r="J71" i="51"/>
  <c r="E71" i="51"/>
  <c r="J70" i="51"/>
  <c r="E70" i="51"/>
  <c r="J69" i="51"/>
  <c r="E69" i="51"/>
  <c r="J68" i="51"/>
  <c r="E68" i="51"/>
  <c r="J67" i="51"/>
  <c r="E67" i="51"/>
  <c r="Q66" i="51"/>
  <c r="Q51" i="51" s="1"/>
  <c r="Q50" i="51" s="1"/>
  <c r="J66" i="51"/>
  <c r="E66" i="51"/>
  <c r="J65" i="51"/>
  <c r="E65" i="51"/>
  <c r="J64" i="51"/>
  <c r="E64" i="51"/>
  <c r="J63" i="51"/>
  <c r="E63" i="51"/>
  <c r="R63" i="51" s="1"/>
  <c r="J62" i="51"/>
  <c r="E62" i="51"/>
  <c r="J61" i="51"/>
  <c r="E61" i="51"/>
  <c r="J60" i="51"/>
  <c r="E60" i="51"/>
  <c r="J59" i="51"/>
  <c r="E59" i="51"/>
  <c r="J58" i="51"/>
  <c r="E58" i="51"/>
  <c r="J57" i="51"/>
  <c r="E57" i="51"/>
  <c r="J56" i="51"/>
  <c r="E56" i="51"/>
  <c r="J55" i="51"/>
  <c r="E55" i="51"/>
  <c r="J54" i="51"/>
  <c r="E54" i="51"/>
  <c r="J53" i="51"/>
  <c r="E53" i="51"/>
  <c r="J52" i="51"/>
  <c r="E52" i="51"/>
  <c r="P51" i="51"/>
  <c r="P50" i="51" s="1"/>
  <c r="O51" i="51"/>
  <c r="O50" i="51" s="1"/>
  <c r="N51" i="51"/>
  <c r="N50" i="51" s="1"/>
  <c r="M51" i="51"/>
  <c r="M50" i="51" s="1"/>
  <c r="L51" i="51"/>
  <c r="L50" i="51" s="1"/>
  <c r="K51" i="51"/>
  <c r="K50" i="51" s="1"/>
  <c r="I51" i="51"/>
  <c r="I50" i="51" s="1"/>
  <c r="H51" i="51"/>
  <c r="H50" i="51" s="1"/>
  <c r="G51" i="51"/>
  <c r="G50" i="51" s="1"/>
  <c r="F51" i="51"/>
  <c r="F50" i="51" s="1"/>
  <c r="J49" i="51"/>
  <c r="E49" i="51"/>
  <c r="R49" i="51" s="1"/>
  <c r="J48" i="51"/>
  <c r="E48" i="51"/>
  <c r="J47" i="51"/>
  <c r="E47" i="51"/>
  <c r="E46" i="51"/>
  <c r="R46" i="51" s="1"/>
  <c r="J45" i="51"/>
  <c r="E45" i="51"/>
  <c r="J44" i="51"/>
  <c r="E44" i="51"/>
  <c r="J43" i="51"/>
  <c r="E43" i="51"/>
  <c r="J42" i="51"/>
  <c r="E42" i="51"/>
  <c r="J41" i="51"/>
  <c r="E41" i="51"/>
  <c r="J40" i="51"/>
  <c r="E40" i="51"/>
  <c r="J39" i="51"/>
  <c r="E39" i="51"/>
  <c r="J38" i="51"/>
  <c r="J37" i="51" s="1"/>
  <c r="E38" i="51"/>
  <c r="I37" i="51"/>
  <c r="E37" i="51" s="1"/>
  <c r="J36" i="51"/>
  <c r="E36" i="51"/>
  <c r="J35" i="51"/>
  <c r="J34" i="51" s="1"/>
  <c r="E35" i="51"/>
  <c r="I34" i="51"/>
  <c r="E34" i="51" s="1"/>
  <c r="J33" i="51"/>
  <c r="E33" i="51"/>
  <c r="J32" i="51"/>
  <c r="E32" i="51"/>
  <c r="J31" i="51"/>
  <c r="E31" i="51"/>
  <c r="R31" i="51" s="1"/>
  <c r="Q30" i="51"/>
  <c r="P30" i="51"/>
  <c r="P29" i="51" s="1"/>
  <c r="O30" i="51"/>
  <c r="O29" i="51" s="1"/>
  <c r="N30" i="51"/>
  <c r="N29" i="51" s="1"/>
  <c r="M30" i="51"/>
  <c r="M29" i="51" s="1"/>
  <c r="L30" i="51"/>
  <c r="L29" i="51" s="1"/>
  <c r="K30" i="51"/>
  <c r="K29" i="51" s="1"/>
  <c r="H30" i="51"/>
  <c r="H29" i="51" s="1"/>
  <c r="G30" i="51"/>
  <c r="G29" i="51" s="1"/>
  <c r="F30" i="51"/>
  <c r="F29" i="51" s="1"/>
  <c r="J27" i="51"/>
  <c r="E27" i="51"/>
  <c r="J26" i="51"/>
  <c r="E26" i="51"/>
  <c r="J25" i="51"/>
  <c r="E25" i="51"/>
  <c r="J24" i="51"/>
  <c r="E24" i="51"/>
  <c r="J23" i="51"/>
  <c r="E23" i="51"/>
  <c r="J22" i="51"/>
  <c r="E22" i="51"/>
  <c r="J21" i="51"/>
  <c r="E21" i="51"/>
  <c r="J20" i="51"/>
  <c r="E20" i="51"/>
  <c r="J19" i="51"/>
  <c r="E19" i="51"/>
  <c r="J18" i="51"/>
  <c r="E18" i="51"/>
  <c r="J17" i="51"/>
  <c r="E17" i="51"/>
  <c r="J16" i="51"/>
  <c r="E16" i="51"/>
  <c r="J15" i="51"/>
  <c r="E15" i="51"/>
  <c r="E14" i="51" s="1"/>
  <c r="Q13" i="51"/>
  <c r="M13" i="51"/>
  <c r="L13" i="51"/>
  <c r="K13" i="51"/>
  <c r="I13" i="51"/>
  <c r="H13" i="51"/>
  <c r="J14" i="51" l="1"/>
  <c r="R16" i="51"/>
  <c r="R95" i="51"/>
  <c r="R39" i="51"/>
  <c r="R43" i="51"/>
  <c r="R48" i="51"/>
  <c r="R61" i="51"/>
  <c r="R52" i="51"/>
  <c r="R100" i="51"/>
  <c r="R90" i="51"/>
  <c r="R104" i="51"/>
  <c r="R77" i="51"/>
  <c r="R65" i="51"/>
  <c r="R40" i="51"/>
  <c r="R36" i="51"/>
  <c r="R27" i="51"/>
  <c r="R23" i="51"/>
  <c r="R47" i="51"/>
  <c r="R84" i="51"/>
  <c r="R101" i="51"/>
  <c r="R53" i="51"/>
  <c r="E76" i="51"/>
  <c r="E75" i="51" s="1"/>
  <c r="R72" i="51"/>
  <c r="R78" i="51"/>
  <c r="R82" i="51"/>
  <c r="R108" i="51"/>
  <c r="F120" i="51"/>
  <c r="R69" i="51"/>
  <c r="R73" i="51"/>
  <c r="R66" i="51"/>
  <c r="R74" i="51"/>
  <c r="R80" i="51"/>
  <c r="R97" i="51"/>
  <c r="R60" i="51"/>
  <c r="R67" i="51"/>
  <c r="E129" i="51"/>
  <c r="R98" i="51"/>
  <c r="R102" i="51"/>
  <c r="E106" i="51"/>
  <c r="E105" i="51" s="1"/>
  <c r="O120" i="51"/>
  <c r="E13" i="51"/>
  <c r="R20" i="51"/>
  <c r="R24" i="51"/>
  <c r="Q120" i="51"/>
  <c r="R35" i="51"/>
  <c r="R32" i="51"/>
  <c r="R18" i="51"/>
  <c r="R22" i="51"/>
  <c r="R42" i="51"/>
  <c r="N120" i="51"/>
  <c r="R19" i="51"/>
  <c r="R34" i="51"/>
  <c r="P120" i="51"/>
  <c r="J114" i="51"/>
  <c r="J113" i="51" s="1"/>
  <c r="R96" i="51"/>
  <c r="R99" i="51"/>
  <c r="R103" i="51"/>
  <c r="E89" i="51"/>
  <c r="E88" i="51" s="1"/>
  <c r="R117" i="51"/>
  <c r="G120" i="51"/>
  <c r="R93" i="51"/>
  <c r="R94" i="51"/>
  <c r="J106" i="51"/>
  <c r="J105" i="51" s="1"/>
  <c r="R105" i="51" s="1"/>
  <c r="R119" i="51"/>
  <c r="R70" i="51"/>
  <c r="R57" i="51"/>
  <c r="R64" i="51"/>
  <c r="R71" i="51"/>
  <c r="R54" i="51"/>
  <c r="R58" i="51"/>
  <c r="R68" i="51"/>
  <c r="R83" i="51"/>
  <c r="R87" i="51"/>
  <c r="E51" i="51"/>
  <c r="E50" i="51" s="1"/>
  <c r="R55" i="51"/>
  <c r="R59" i="51"/>
  <c r="R62" i="51"/>
  <c r="R81" i="51"/>
  <c r="R85" i="51"/>
  <c r="J51" i="51"/>
  <c r="J50" i="51" s="1"/>
  <c r="J30" i="51"/>
  <c r="J29" i="51" s="1"/>
  <c r="G13" i="51"/>
  <c r="K120" i="51"/>
  <c r="J13" i="51"/>
  <c r="R44" i="51"/>
  <c r="I30" i="51"/>
  <c r="I29" i="51" s="1"/>
  <c r="R26" i="51"/>
  <c r="L120" i="51"/>
  <c r="R37" i="51"/>
  <c r="R41" i="51"/>
  <c r="R17" i="51"/>
  <c r="O13" i="51"/>
  <c r="P13" i="51"/>
  <c r="R21" i="51"/>
  <c r="H120" i="51"/>
  <c r="R25" i="51"/>
  <c r="R38" i="51"/>
  <c r="R45" i="51"/>
  <c r="T111" i="51"/>
  <c r="E110" i="51"/>
  <c r="J110" i="51"/>
  <c r="R111" i="51"/>
  <c r="E30" i="51"/>
  <c r="E114" i="51"/>
  <c r="R115" i="51"/>
  <c r="F13" i="51"/>
  <c r="N13" i="51"/>
  <c r="R112" i="51"/>
  <c r="Q29" i="51"/>
  <c r="R33" i="51"/>
  <c r="R91" i="51"/>
  <c r="R15" i="51"/>
  <c r="R14" i="51" s="1"/>
  <c r="R56" i="51"/>
  <c r="J89" i="51"/>
  <c r="J88" i="51" s="1"/>
  <c r="M120" i="51"/>
  <c r="J76" i="51"/>
  <c r="J75" i="51" s="1"/>
  <c r="R109" i="51"/>
  <c r="R110" i="51" l="1"/>
  <c r="E113" i="51"/>
  <c r="T114" i="51"/>
  <c r="T106" i="51"/>
  <c r="R89" i="51"/>
  <c r="T50" i="51"/>
  <c r="T105" i="51"/>
  <c r="T14" i="51"/>
  <c r="T51" i="51"/>
  <c r="R88" i="51"/>
  <c r="R106" i="51"/>
  <c r="R30" i="51"/>
  <c r="R29" i="51" s="1"/>
  <c r="R76" i="51"/>
  <c r="R75" i="51" s="1"/>
  <c r="I120" i="51"/>
  <c r="R13" i="51"/>
  <c r="E120" i="51"/>
  <c r="R114" i="51"/>
  <c r="R113" i="51" s="1"/>
  <c r="T75" i="51"/>
  <c r="R51" i="51"/>
  <c r="R50" i="51" s="1"/>
  <c r="J120" i="51"/>
  <c r="T13" i="51"/>
  <c r="T89" i="51"/>
  <c r="T76" i="51"/>
  <c r="T110" i="51"/>
  <c r="T88" i="51"/>
  <c r="E29" i="51"/>
  <c r="T29" i="51" s="1"/>
  <c r="T30" i="51"/>
  <c r="T120" i="51" l="1"/>
  <c r="U120" i="51"/>
  <c r="R120" i="51"/>
</calcChain>
</file>

<file path=xl/sharedStrings.xml><?xml version="1.0" encoding="utf-8"?>
<sst xmlns="http://schemas.openxmlformats.org/spreadsheetml/2006/main" count="950" uniqueCount="452">
  <si>
    <t>Централізовані заходи з лікування онкологічних хворих</t>
  </si>
  <si>
    <t>Заходи державної політики з питань дітей та їх соціального захисту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</si>
  <si>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</si>
  <si>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Проведення навчально-тренувальних зборів і змагань з неолімпійських видів спорту</t>
  </si>
  <si>
    <t>Проведення навчально-тренувальних зборів і змагань з олімпійських видів спорту</t>
  </si>
  <si>
    <t>Сприяння розвитку малого та середнього підприємництва</t>
  </si>
  <si>
    <t>1030</t>
  </si>
  <si>
    <t>1000000</t>
  </si>
  <si>
    <t>1010000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</si>
  <si>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</si>
  <si>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</si>
  <si>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</si>
  <si>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</si>
  <si>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>0111</t>
  </si>
  <si>
    <t>0910</t>
  </si>
  <si>
    <t>0921</t>
  </si>
  <si>
    <t>0960</t>
  </si>
  <si>
    <t>0990</t>
  </si>
  <si>
    <t>0810</t>
  </si>
  <si>
    <t>1090</t>
  </si>
  <si>
    <t>1040</t>
  </si>
  <si>
    <t>0620</t>
  </si>
  <si>
    <t>0456</t>
  </si>
  <si>
    <t>0180</t>
  </si>
  <si>
    <t>0133</t>
  </si>
  <si>
    <t>0490</t>
  </si>
  <si>
    <t>1070</t>
  </si>
  <si>
    <t>1010</t>
  </si>
  <si>
    <t>0824</t>
  </si>
  <si>
    <t>0828</t>
  </si>
  <si>
    <t>0829</t>
  </si>
  <si>
    <t>0540</t>
  </si>
  <si>
    <t>0411</t>
  </si>
  <si>
    <t>2</t>
  </si>
  <si>
    <t>Загальний фонд</t>
  </si>
  <si>
    <t>Спеціальний фонд</t>
  </si>
  <si>
    <t>Реверсна дотація</t>
  </si>
  <si>
    <t>РАЗОМ</t>
  </si>
  <si>
    <t>з них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</si>
  <si>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</si>
  <si>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</si>
  <si>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видатки споживання</t>
  </si>
  <si>
    <t xml:space="preserve">видатки розвитку </t>
  </si>
  <si>
    <t>0763</t>
  </si>
  <si>
    <t>3112</t>
  </si>
  <si>
    <t>3132</t>
  </si>
  <si>
    <t>3140</t>
  </si>
  <si>
    <t>3160</t>
  </si>
  <si>
    <t>5011</t>
  </si>
  <si>
    <t>5012</t>
  </si>
  <si>
    <t>7310</t>
  </si>
  <si>
    <t>9110</t>
  </si>
  <si>
    <t>4060</t>
  </si>
  <si>
    <t>Виконавчий комітет Вараської міської ради</t>
  </si>
  <si>
    <t>Управління  освіти виконавчого комітету Вараської міської ради</t>
  </si>
  <si>
    <t>Фінансове управління виконавчого комітету Вараської міської ради</t>
  </si>
  <si>
    <t>0160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</si>
  <si>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</si>
  <si>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0150</t>
  </si>
  <si>
    <t>0200000</t>
  </si>
  <si>
    <t>0210000</t>
  </si>
  <si>
    <t>0210160</t>
  </si>
  <si>
    <t>2142</t>
  </si>
  <si>
    <t>Програми і централізовані заходи боротьби з туберкульозом</t>
  </si>
  <si>
    <t>2144</t>
  </si>
  <si>
    <t>Централізовані заходи з лікування хворих на цукровий та нецукровий діабет</t>
  </si>
  <si>
    <t>2145</t>
  </si>
  <si>
    <t>Інші програми та заходи у сфері охорони здоров’я</t>
  </si>
  <si>
    <t>2152</t>
  </si>
  <si>
    <t>0213112</t>
  </si>
  <si>
    <t>Утримання та забезпечення діяльності центрів соціальних служб для сім’ї, дітей та молоді</t>
  </si>
  <si>
    <t>3121</t>
  </si>
  <si>
    <t>3133</t>
  </si>
  <si>
    <t>Інші заходи та заклади молодіжної політики</t>
  </si>
  <si>
    <t>Утримання клубів для підлітків за місцем проживання</t>
  </si>
  <si>
    <t>0213242</t>
  </si>
  <si>
    <t>3242</t>
  </si>
  <si>
    <t>Інші заходи у сфері соціального захисту і соціального забезпечення</t>
  </si>
  <si>
    <t>6030</t>
  </si>
  <si>
    <t>Організація благоустрою населених пунктів</t>
  </si>
  <si>
    <t>0217610</t>
  </si>
  <si>
    <t>7610</t>
  </si>
  <si>
    <t>Членські внески до асоціацій органів місцевого самоврядування</t>
  </si>
  <si>
    <t>0217680</t>
  </si>
  <si>
    <t>7680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</si>
  <si>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</si>
  <si>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</si>
  <si>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</si>
  <si>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</si>
  <si>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3710160</t>
  </si>
  <si>
    <t>3700000</t>
  </si>
  <si>
    <t>3710000</t>
  </si>
  <si>
    <t>3718500</t>
  </si>
  <si>
    <t>8500</t>
  </si>
  <si>
    <t>Нерозподілені трансферти з державного бюджету</t>
  </si>
  <si>
    <t>3719110</t>
  </si>
  <si>
    <t>0810000</t>
  </si>
  <si>
    <t>0800000</t>
  </si>
  <si>
    <t>0610160</t>
  </si>
  <si>
    <t>0610000</t>
  </si>
  <si>
    <t>0600000</t>
  </si>
  <si>
    <t>0810160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</si>
  <si>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</si>
  <si>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0813192</t>
  </si>
  <si>
    <t>3192</t>
  </si>
  <si>
    <t>0813242</t>
  </si>
  <si>
    <t>Забезпечення діяльності бібліотек</t>
  </si>
  <si>
    <t>1014030</t>
  </si>
  <si>
    <t>1010160</t>
  </si>
  <si>
    <t>4030</t>
  </si>
  <si>
    <t>1014060</t>
  </si>
  <si>
    <t>Забезпечення діяльності палаців i будинків культури, клубів, центрів дозвілля та iнших клубних закладів</t>
  </si>
  <si>
    <t>1014081</t>
  </si>
  <si>
    <t>4081</t>
  </si>
  <si>
    <t xml:space="preserve">Забезпечення діяльності інших закладів в галузі культури і мистецтва </t>
  </si>
  <si>
    <t xml:space="preserve">Інші заходи в галузі культури і мистецтва </t>
  </si>
  <si>
    <t>1014082</t>
  </si>
  <si>
    <t>4082</t>
  </si>
  <si>
    <t>0210150</t>
  </si>
  <si>
    <t>6011</t>
  </si>
  <si>
    <t>Експлуатація та технічне обслуговування житлового фонду</t>
  </si>
  <si>
    <t>Будівництво об'єктів житлово-комунального господарства</t>
  </si>
  <si>
    <t>0443</t>
  </si>
  <si>
    <t>Утримання та розвиток автомобільних доріг та дорожньої інфраструктури за рахунок коштів місцевого бюджету</t>
  </si>
  <si>
    <t>7461</t>
  </si>
  <si>
    <t>Надання дошкільної освіти</t>
  </si>
  <si>
    <t>0611010</t>
  </si>
  <si>
    <t>0611020</t>
  </si>
  <si>
    <t>Інші програми та заходи у сфері освіти</t>
  </si>
  <si>
    <t>Утримання та навчально-тренувальна робота комунальних дитячо-юнацьких спортивних шкіл</t>
  </si>
  <si>
    <t>0615031</t>
  </si>
  <si>
    <t>5031</t>
  </si>
  <si>
    <t>Розроблення схем планування та забудови територій (містобудівної документації)</t>
  </si>
  <si>
    <t>7350</t>
  </si>
  <si>
    <t>8600</t>
  </si>
  <si>
    <t>0170</t>
  </si>
  <si>
    <t>Обслуговування місцевого боргу</t>
  </si>
  <si>
    <t>6015</t>
  </si>
  <si>
    <t>3718600</t>
  </si>
  <si>
    <t>Код Функціональної класифікації видатків та кредитування бюджету</t>
  </si>
  <si>
    <t>Усього</t>
  </si>
  <si>
    <t>у тому числі бюджет розвитку</t>
  </si>
  <si>
    <t>0610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</si>
  <si>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</si>
  <si>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6020</t>
  </si>
  <si>
    <t>6014</t>
  </si>
  <si>
    <t>Забезпечення збору та вивезення сміття і відходів</t>
  </si>
  <si>
    <t>8340</t>
  </si>
  <si>
    <t>Природоохоронні заходи за рахунок цільових фондів</t>
  </si>
  <si>
    <t>7321</t>
  </si>
  <si>
    <t>0210180</t>
  </si>
  <si>
    <t>Інша діяльність у сфері державного управління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</si>
  <si>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</si>
  <si>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</si>
  <si>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6082</t>
  </si>
  <si>
    <t>Придбання житла для окремих категорій населення відповідно до законодавства</t>
  </si>
  <si>
    <t>Первинна медична допомога населенню, що надається центрами первинної медичної (медико-санітарної) допомоги</t>
  </si>
  <si>
    <t>0726</t>
  </si>
  <si>
    <t>2111</t>
  </si>
  <si>
    <t>6016</t>
  </si>
  <si>
    <t>Впровадження засобів обліку витрат та регулювання споживання води та теплової енергії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</si>
  <si>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</si>
  <si>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</si>
  <si>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</si>
  <si>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місцевого бюджету</t>
  </si>
  <si>
    <t>17532000000</t>
  </si>
  <si>
    <t>0813031</t>
  </si>
  <si>
    <t>3031</t>
  </si>
  <si>
    <t>Надання інших пільг окремим категоріям громадян відповідно до законодавства</t>
  </si>
  <si>
    <t>0813032</t>
  </si>
  <si>
    <t>3032</t>
  </si>
  <si>
    <t>Надання пільг окремим категоріям громадян з оплати послуг зв'язку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</si>
  <si>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</si>
  <si>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</si>
  <si>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</si>
  <si>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Надання загальної середньої освіти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</si>
  <si>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</si>
  <si>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</si>
  <si>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</si>
  <si>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Керівництво і управління у відповідній сфері у містах (місті Києві), селищах, селах, територіальних громадах</t>
  </si>
  <si>
    <t>0611142</t>
  </si>
  <si>
    <t>1142</t>
  </si>
  <si>
    <t>0611021</t>
  </si>
  <si>
    <t xml:space="preserve">(грн)   </t>
  </si>
  <si>
    <t>2010</t>
  </si>
  <si>
    <t>0731</t>
  </si>
  <si>
    <t>Багатопрофільна стаціонарна медична допомога населенню</t>
  </si>
  <si>
    <t>0217530</t>
  </si>
  <si>
    <t>7530</t>
  </si>
  <si>
    <t>0460</t>
  </si>
  <si>
    <t>Інші заходи у сфері зв'язку, телекомунікації та інформатики</t>
  </si>
  <si>
    <t>1021</t>
  </si>
  <si>
    <t xml:space="preserve">Надання загальної середньої освіти закладами загальної середньої освіти </t>
  </si>
  <si>
    <t>Надання фінансової підтримки громадським об'єднанням ветеранів і осіб з інвалідністю,  діяльність яких має соціальну спрямованість</t>
  </si>
  <si>
    <t>Х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</si>
  <si>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</si>
  <si>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0218230</t>
  </si>
  <si>
    <t>8230</t>
  </si>
  <si>
    <t>0380</t>
  </si>
  <si>
    <t>Інші заходи громадського порядку та безпеки</t>
  </si>
  <si>
    <t>0611070</t>
  </si>
  <si>
    <t>Надання позашкільної освіти закладами позашкільної освіти, заходи із позашкільної роботи з дітьми</t>
  </si>
  <si>
    <t>0611141</t>
  </si>
  <si>
    <t>1141</t>
  </si>
  <si>
    <t>Забезпечення діяльності інших закладів у сфері освіти</t>
  </si>
  <si>
    <t>0611160</t>
  </si>
  <si>
    <t>1160</t>
  </si>
  <si>
    <t>Забезпечення діяльності центрів професійного розвитку педагогічних працівників</t>
  </si>
  <si>
    <t>1011080</t>
  </si>
  <si>
    <t>1080</t>
  </si>
  <si>
    <t>Департамент культури, туризму, молоді та спорту  виконавчого комітету Вараської міської ради</t>
  </si>
  <si>
    <t>1200000</t>
  </si>
  <si>
    <t>Департамент житлово-комунального господарства, майна та будівництва  виконавчого комітету Вараської міської ради</t>
  </si>
  <si>
    <t>1210000</t>
  </si>
  <si>
    <t>1210160</t>
  </si>
  <si>
    <t>1216020</t>
  </si>
  <si>
    <t>1216090</t>
  </si>
  <si>
    <t>6090</t>
  </si>
  <si>
    <t>0640</t>
  </si>
  <si>
    <t>Інша діяльність у сфері житлово-комунального господарства</t>
  </si>
  <si>
    <t>1217310</t>
  </si>
  <si>
    <t>1217321</t>
  </si>
  <si>
    <t>Будівництво  освітніх установ та закладів</t>
  </si>
  <si>
    <t>в т.ч. за рахунок субвенції з обласного бюджету</t>
  </si>
  <si>
    <t>1217325</t>
  </si>
  <si>
    <t>7325</t>
  </si>
  <si>
    <t xml:space="preserve">Будівництво споруд, установ та закладів фізичної культури і спорту
</t>
  </si>
  <si>
    <t>1217461</t>
  </si>
  <si>
    <t>1600000</t>
  </si>
  <si>
    <t>Відділ  архітектури та містобудування виконавчого комітету Вараської міської ради</t>
  </si>
  <si>
    <t>1610000</t>
  </si>
  <si>
    <t>1610160</t>
  </si>
  <si>
    <t>1617350</t>
  </si>
  <si>
    <t>1700000</t>
  </si>
  <si>
    <t>Відділ  Державного архітектурно-будівельного контролю  виконавчого комітету Вараської міської ради</t>
  </si>
  <si>
    <t>1710000</t>
  </si>
  <si>
    <t>1710160</t>
  </si>
  <si>
    <t>3718710</t>
  </si>
  <si>
    <t>8710</t>
  </si>
  <si>
    <t>Резервний фонд місцевого бюджету</t>
  </si>
  <si>
    <t>0218240</t>
  </si>
  <si>
    <t>8240</t>
  </si>
  <si>
    <t>Заходи та роботи з територіальної оборони</t>
  </si>
  <si>
    <t>0218220</t>
  </si>
  <si>
    <t>8220</t>
  </si>
  <si>
    <t>Заходи та роботи з мобілізаційної підготовки місцевого значення</t>
  </si>
  <si>
    <t>0812010</t>
  </si>
  <si>
    <t>0812111</t>
  </si>
  <si>
    <t>0812145</t>
  </si>
  <si>
    <t>Керівництво і управління у відповідній сфері у містах (місті Києві), селищах, селах,  територіальних громадах</t>
  </si>
  <si>
    <t>0218210</t>
  </si>
  <si>
    <t>8210</t>
  </si>
  <si>
    <t>Муніципальні формування з охорони громадського порядку</t>
  </si>
  <si>
    <t xml:space="preserve">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</si>
  <si>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1020</t>
  </si>
  <si>
    <t>в т. ч. за рахунок дотації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</si>
  <si>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0611030</t>
  </si>
  <si>
    <t>Надання загальної середньої освіти за рахунок освітньої субвенції</t>
  </si>
  <si>
    <t>0611031</t>
  </si>
  <si>
    <t>1031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</si>
  <si>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</si>
  <si>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</si>
  <si>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</si>
  <si>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в т.ч. за рахунок субвенції з місцевого бюджету на здійснення переданих видатків у сфері освіти за рахунок коштів освітньої субвенції</t>
  </si>
  <si>
    <t>Департамент соціального захисту та гідності виконавчого комітету Вараської міської ради</t>
  </si>
  <si>
    <t>в т.ч. за рахунок медичної субвенції з державного бюджету</t>
  </si>
  <si>
    <t>0812142</t>
  </si>
  <si>
    <t>0812144</t>
  </si>
  <si>
    <t>в т.ч. за рахунок субвенції з місцевого бюджету на здійснення переданих видатків у сфері охорони здоров'я за рахунок коштів медичної субвенції</t>
  </si>
  <si>
    <t>0812152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</si>
  <si>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</si>
  <si>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</si>
  <si>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</si>
  <si>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0813104</t>
  </si>
  <si>
    <t>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</si>
  <si>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</si>
  <si>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0813105</t>
  </si>
  <si>
    <t>3105</t>
  </si>
  <si>
    <t xml:space="preserve">Надання реабілітаційних послуг особам з інвалідністю та дітям з інвалідністю </t>
  </si>
  <si>
    <t>0813121</t>
  </si>
  <si>
    <t>0813124</t>
  </si>
  <si>
    <t>0813132</t>
  </si>
  <si>
    <t>0813133</t>
  </si>
  <si>
    <t>0813160</t>
  </si>
  <si>
    <t>0816082</t>
  </si>
  <si>
    <t>Надання спеціалізованої освіти мистецькими школами</t>
  </si>
  <si>
    <t>1013133</t>
  </si>
  <si>
    <t>1013140</t>
  </si>
  <si>
    <t>1015011</t>
  </si>
  <si>
    <t>1015012</t>
  </si>
  <si>
    <t>1015062</t>
  </si>
  <si>
    <t>1211021</t>
  </si>
  <si>
    <t>1216011</t>
  </si>
  <si>
    <t>1216014</t>
  </si>
  <si>
    <t>1216015</t>
  </si>
  <si>
    <t>Забезпечення надійної та безперебійної експлуатації ліфтів</t>
  </si>
  <si>
    <t>1216016</t>
  </si>
  <si>
    <t>1216030</t>
  </si>
  <si>
    <t>1218340</t>
  </si>
  <si>
    <t>1617351</t>
  </si>
  <si>
    <t>7351</t>
  </si>
  <si>
    <t>Розроблення комплексних планів просторового розвитку територій територіальних громад</t>
  </si>
  <si>
    <t xml:space="preserve">УСЬОГО </t>
  </si>
  <si>
    <t>перевірка               апарат</t>
  </si>
  <si>
    <t>галузь освіта</t>
  </si>
  <si>
    <t xml:space="preserve"> культура</t>
  </si>
  <si>
    <t>соцзахист</t>
  </si>
  <si>
    <t xml:space="preserve"> ф-ра</t>
  </si>
  <si>
    <t xml:space="preserve">(грн)     </t>
  </si>
  <si>
    <t xml:space="preserve">Код </t>
  </si>
  <si>
    <t>Найменування згідно з Класифікацією фінансування бюджету</t>
  </si>
  <si>
    <t>УСЬОГО</t>
  </si>
  <si>
    <t>усього</t>
  </si>
  <si>
    <t>у тому числі  бюджет розвитку</t>
  </si>
  <si>
    <t>Фінансування  за типом кредитора</t>
  </si>
  <si>
    <t>200000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</si>
  <si>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</si>
  <si>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</si>
  <si>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</si>
  <si>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208400</t>
  </si>
  <si>
    <t xml:space="preserve">Кошти, що передаються із загального фонду бюджету до бюджету розвитку (спеціального фонду)
</t>
  </si>
  <si>
    <t>300000</t>
  </si>
  <si>
    <t>Зовнішнє фінансування</t>
  </si>
  <si>
    <t>Позики, надані міжнародними фінансовими організаціями</t>
  </si>
  <si>
    <t xml:space="preserve">Одержано позик </t>
  </si>
  <si>
    <t>301200</t>
  </si>
  <si>
    <t>Погашено позик</t>
  </si>
  <si>
    <t>Загальне фінансування</t>
  </si>
  <si>
    <t>Фінансування  за типом боргового зобов'язання</t>
  </si>
  <si>
    <r>
      <t>400000</t>
    </r>
    <r>
      <rPr>
        <sz val="12"/>
        <rFont val="Times New Roman"/>
        <family val="1"/>
        <charset val="204"/>
      </rPr>
      <t> </t>
    </r>
  </si>
  <si>
    <r>
      <t>Фінансування за борговими операціями</t>
    </r>
    <r>
      <rPr>
        <sz val="12"/>
        <rFont val="Times New Roman"/>
        <family val="1"/>
        <charset val="204"/>
      </rPr>
      <t> </t>
    </r>
  </si>
  <si>
    <r>
      <t>401000</t>
    </r>
    <r>
      <rPr>
        <sz val="12"/>
        <rFont val="Times New Roman"/>
        <family val="1"/>
        <charset val="204"/>
      </rPr>
      <t> </t>
    </r>
  </si>
  <si>
    <r>
      <t>Запозичення</t>
    </r>
    <r>
      <rPr>
        <sz val="12"/>
        <rFont val="Times New Roman"/>
        <family val="1"/>
        <charset val="204"/>
      </rPr>
      <t> </t>
    </r>
  </si>
  <si>
    <r>
      <t>401200</t>
    </r>
    <r>
      <rPr>
        <sz val="12"/>
        <rFont val="Times New Roman"/>
        <family val="1"/>
        <charset val="204"/>
      </rPr>
      <t> </t>
    </r>
  </si>
  <si>
    <r>
      <t>Зовнішні запозичення</t>
    </r>
    <r>
      <rPr>
        <sz val="12"/>
        <rFont val="Times New Roman"/>
        <family val="1"/>
        <charset val="204"/>
      </rPr>
      <t> </t>
    </r>
  </si>
  <si>
    <t>401202 </t>
  </si>
  <si>
    <t>Середньострокові зобов'язання </t>
  </si>
  <si>
    <t>402000</t>
  </si>
  <si>
    <t>Погашення</t>
  </si>
  <si>
    <t>402200</t>
  </si>
  <si>
    <t>Зовнішні зобов'язання</t>
  </si>
  <si>
    <t>402202</t>
  </si>
  <si>
    <t>600000</t>
  </si>
  <si>
    <t>Фінансування за активними операціями</t>
  </si>
  <si>
    <r>
      <t>602000</t>
    </r>
    <r>
      <rPr>
        <sz val="12"/>
        <color indexed="8"/>
        <rFont val="Times New Roman"/>
        <family val="1"/>
        <charset val="204"/>
      </rPr>
      <t> </t>
    </r>
  </si>
  <si>
    <r>
      <t>Зміни обсягів бюджетних коштів</t>
    </r>
    <r>
      <rPr>
        <sz val="12"/>
        <color indexed="8"/>
        <rFont val="Times New Roman"/>
        <family val="1"/>
        <charset val="204"/>
      </rPr>
      <t> </t>
    </r>
  </si>
  <si>
    <t>602100 </t>
  </si>
  <si>
    <t>На початок періоду </t>
  </si>
  <si>
    <t>602400</t>
  </si>
  <si>
    <t>Кошти, що передаються із загального фонду бюджету до бюджету розвитку (спеціального фонду)</t>
  </si>
  <si>
    <t xml:space="preserve">Найменування місцевої /регіональної програми </t>
  </si>
  <si>
    <t>Дата та номер документа, яким затверджено місцеву регіональну програму</t>
  </si>
  <si>
    <t>Міська програма з відзначення до державних, професійних та місцевих  свят, ювілейних дат, заохочення за заслуги перед Вараською міською територіальною громадою на 2021-2025 роки</t>
  </si>
  <si>
    <t>Рішення міської ради від 15.12.2020 №35</t>
  </si>
  <si>
    <t>Програма мобілізаційної підготовки, мобілізації та оборонної роботи у Вараській міській територіальній громаді на 2022 – 2025 роки</t>
  </si>
  <si>
    <t>Рішення міської ради від 20.08.2021 №603</t>
  </si>
  <si>
    <t>Міська програма "Безпечна громада" на 2019-2023 роки</t>
  </si>
  <si>
    <t>Рішення міської ради від 03.04.2019 №1381</t>
  </si>
  <si>
    <t>Програма  висвітлення діяльності Вараської міської ради та її виконавчих органів на 2022-2025 роки</t>
  </si>
  <si>
    <t>Рішення міської ради від 24.09.2021 №827</t>
  </si>
  <si>
    <t>Програма «Громадський бюджет Вараської міської територіальної громади на 2021 – 2025 роки</t>
  </si>
  <si>
    <t>Рішення міської ради від 04.06.2021  №430</t>
  </si>
  <si>
    <t xml:space="preserve">Комплексна програма підтримки сім'ї, дітей та молоді Вараської міської територіальної громади на 2021-2025 роки </t>
  </si>
  <si>
    <t>Рішення міської ради від 15.12.2020 №29</t>
  </si>
  <si>
    <t>Комплексна програма "Розумна громада" на 2021-2024 роки</t>
  </si>
  <si>
    <t>Рішення міської ради від 15.12.2020 №61</t>
  </si>
  <si>
    <t>Програма економічного і соціального розвитку Вараської міської  територіальної громади на 2021 рік</t>
  </si>
  <si>
    <t>Рішення міської ради від 23.12.2020 №85</t>
  </si>
  <si>
    <t>Комплексна програма розвитку цивільного захисту Вараської міської територіальної громади на 2021-2025 роки</t>
  </si>
  <si>
    <t>Рішення міської ради від 15.12.2020  №31</t>
  </si>
  <si>
    <t>Міська програма "Харчування учнів закладів загальної середньої освіти Вараської міської територіальної громади на 2020-2022 роки"</t>
  </si>
  <si>
    <t>Рішення міської ради від 30.10.2019 №1547</t>
  </si>
  <si>
    <t>Програма розвитку фізичної культури і спорту Вараської міської територіальної громади на 2021-2025 роки</t>
  </si>
  <si>
    <t>Рішення міської ради від 15.12.2020 №33</t>
  </si>
  <si>
    <t>Департамент соціального захисту та гідності  виконавчого комітету Вараської міської ради</t>
  </si>
  <si>
    <t xml:space="preserve">Комплексна програма "Здоров'я" на 2022-2025 роки </t>
  </si>
  <si>
    <t>Рішення міської ради від 26.11.2021 №1100</t>
  </si>
  <si>
    <t xml:space="preserve">Програма соціальної допомоги та підтримки мешканців Вараської міської територіальної громади на 2021-2023 роки </t>
  </si>
  <si>
    <t>Рішення міської ради від 15.12.2020 №37</t>
  </si>
  <si>
    <t>Надання фінансової підтримки громадським організаціям ветеранів і осіб з інвалідністю,  діяльність яких має соціальну спрямованість</t>
  </si>
  <si>
    <t xml:space="preserve">Програма забезпечення житлом учасників антитерористичної операції, операції об'єднаних сил, членів сімей загиблих (померлих) учасників АТО/ООС на 2021-2025 роки </t>
  </si>
  <si>
    <t>Рішення міської ради від 15.12.2020 №38</t>
  </si>
  <si>
    <t>Комплексна програма підтримки сім'ї, дітей та молоді Вараської міської територіальної громади на 2021-2025 роки</t>
  </si>
  <si>
    <t>1013242</t>
  </si>
  <si>
    <t>Програма оздоровлення та відпочинку дітей Вараської міської територіальної громади на 2021-2025 роки</t>
  </si>
  <si>
    <t>Рішення міської ради від 15.12.2020 №30</t>
  </si>
  <si>
    <t>Програма розвитку культури та туризму на 2021-2025 роки</t>
  </si>
  <si>
    <t>Рішення міської ради від 15.12.2020 №39</t>
  </si>
  <si>
    <t>Рішення міської ради від 15.12.2020  №33</t>
  </si>
  <si>
    <t>1117324</t>
  </si>
  <si>
    <t>7324</t>
  </si>
  <si>
    <t>Будівництво установ та закладів культури</t>
  </si>
  <si>
    <t>Програма розвитку і реалізації питань нового будівництва, реконструкції, модернізації та капітального ремонту об'єктів житлового фонду та інфраструктури Вараської міської територіальної громади на 2020-2022 роки</t>
  </si>
  <si>
    <t>Рішення міської ради від 14.11.2019 №1561</t>
  </si>
  <si>
    <t>1215045</t>
  </si>
  <si>
    <t>5045</t>
  </si>
  <si>
    <t>Будівництво мультифункціональних майданчиків для занять ігровими видами спорту</t>
  </si>
  <si>
    <t>Програма співфінансування ремонтів багатоквартирних житлових будинків у Вараській міській територіальній громаді на 2021-2025 роки</t>
  </si>
  <si>
    <t>Рішення міської ради від 27.11.2020  №22</t>
  </si>
  <si>
    <t>Комплексна програма благоустрою та розвитку комунального господарства Вараської міської територіальної громади на 2021-2023 роки</t>
  </si>
  <si>
    <t>Рішення міської ради від 15.12.2020 №41</t>
  </si>
  <si>
    <t>Програма цільової фінансової підтримки Кузнецовського міського комунального підприємства на період 2017 - 2027 роки</t>
  </si>
  <si>
    <t>Рішення міської ради від  29.09.2017 №856</t>
  </si>
  <si>
    <t>Рішення міської ради від 15.12.2020  №41</t>
  </si>
  <si>
    <t>Програма охорони тваринного світу та регулювання чисельності безпритульних тварин у Вараській міській територіальній громаді на 2021-2025 роки</t>
  </si>
  <si>
    <t>Рішення міської ради від 15.12.2020  №36</t>
  </si>
  <si>
    <t>Будівництво споруд, установ та закладів фізичної культури і спорту</t>
  </si>
  <si>
    <t>Програма реалізації природоохоронних заходів Вараської міської територіальної громади на 2021-2023 роки</t>
  </si>
  <si>
    <t>Рішення міської ради від 15.12.2020 №40</t>
  </si>
  <si>
    <t>Програма розвитку та реалізації питань містобудування на території Вараської міської територіальної громади на 2021-2023 роки</t>
  </si>
  <si>
    <t>Рішення міської ради від 15.12.2020 №34</t>
  </si>
  <si>
    <t>1060</t>
  </si>
  <si>
    <t xml:space="preserve">Надання пільгових довгострокових кредитів молодим сім’ям та одиноким молодим громадянам на будівництво/реконструкцію/придбання житла  </t>
  </si>
  <si>
    <t>Програма надання пільгових довготермінових кредитів на будівництво і придбання житла на 2021- 2023 роки</t>
  </si>
  <si>
    <t>Рішення міської ради від 25.06.2021 №529</t>
  </si>
  <si>
    <t xml:space="preserve">                                                                   Додаток 3</t>
  </si>
  <si>
    <t>Зміни до міжбюджетних трансфертів на  2022 рік</t>
  </si>
  <si>
    <t>1. Показники міжбюджетних трансфертів з інших бюджетів</t>
  </si>
  <si>
    <t>(грн)</t>
  </si>
  <si>
    <t>Код Класифікації    доходу бюджету/             Код бюджету</t>
  </si>
  <si>
    <t>Найменування трансферту/                                                                                          Найменування бюджету - надавача міжбюджетного трансферту</t>
  </si>
  <si>
    <t xml:space="preserve">                          I. Трансферти до загального фонду бюджету</t>
  </si>
  <si>
    <t>х</t>
  </si>
  <si>
    <r>
      <rPr>
        <b/>
        <sz val="15"/>
        <rFont val="Times New Roman"/>
        <family val="1"/>
        <charset val="204"/>
      </rPr>
      <t>УСЬОГО</t>
    </r>
    <r>
      <rPr>
        <sz val="15"/>
        <rFont val="Times New Roman"/>
        <family val="1"/>
        <charset val="204"/>
      </rPr>
      <t xml:space="preserve"> за розділами I, II, у тому числі:</t>
    </r>
  </si>
  <si>
    <t>загальний фонд</t>
  </si>
  <si>
    <t>спеціальний фонд</t>
  </si>
  <si>
    <t>2. Показники міжбюджетних трансфертів іншим бюджетам</t>
  </si>
  <si>
    <t>Код  Програмної класифікації   видатків та кредитування місцевого бюджету/             Код бюджету</t>
  </si>
  <si>
    <t>Код  Типової програмної класифікації   видатків та кредитування місцевого бюджету</t>
  </si>
  <si>
    <t>Найменування трансферту/                                                                            Найменування бюджету - отримувача міжбюджетного трансферту</t>
  </si>
  <si>
    <t xml:space="preserve">                              I. Трансферти із загального фонду бюджету</t>
  </si>
  <si>
    <t>0219770</t>
  </si>
  <si>
    <t>Інші субвенції з місцевого бюджету</t>
  </si>
  <si>
    <t>Обласний бюджет Рівненської області</t>
  </si>
  <si>
    <t>17317200000</t>
  </si>
  <si>
    <t>Районний бюджет Вараського району</t>
  </si>
  <si>
    <t>0219800</t>
  </si>
  <si>
    <t>Субвенція з місцевого бюджету державному бюджету на виконання програм соціально-економічного розвитку регіонів</t>
  </si>
  <si>
    <t>Державний бюджет України</t>
  </si>
  <si>
    <t>Cубвенція Головному управлінню Національної поліції в Рівненській області для забезпення участі у підготовці та виконанні завдань національного спротиву, забезпечення життєдіяльності населення і функціонування об'єктів інфраструктури (для забезпечення групи розмінування)</t>
  </si>
  <si>
    <t xml:space="preserve">                              II. Трансферти із спеціального фонду бюджету</t>
  </si>
  <si>
    <t>Для забезпення участі у підготовці та виконанні завдань національного спротиву, забезпечення життєдіяльності населення і функціонування об'єктів інфраструктури (виконання Програми підготовки територіальної оборони та місцевого населення до участі в русі національного спротиву в Вараському районі)</t>
  </si>
  <si>
    <r>
      <rPr>
        <b/>
        <sz val="14"/>
        <rFont val="Times New Roman"/>
        <family val="1"/>
        <charset val="204"/>
      </rPr>
      <t>УСЬОГО</t>
    </r>
    <r>
      <rPr>
        <sz val="14"/>
        <rFont val="Times New Roman"/>
        <family val="1"/>
        <charset val="204"/>
      </rPr>
      <t xml:space="preserve"> за розділами I, II, у тому числі:</t>
    </r>
  </si>
  <si>
    <t xml:space="preserve">                                                        (код бюджету)</t>
  </si>
  <si>
    <t>9770</t>
  </si>
  <si>
    <t>Для виконання районної Програми підготовки територіальної оборони та місцевого населення до участі в русі національного спротиву в Вараському районі на 2022-2024 роки</t>
  </si>
  <si>
    <t xml:space="preserve">                                                        до рішення виконавчого комітету </t>
  </si>
  <si>
    <t xml:space="preserve">                                                       Вараської міської ради
</t>
  </si>
  <si>
    <t>Зміни до  фінансування                                                                                                                                    бюджету Вараської міської територіальної громади на 2022 рік</t>
  </si>
  <si>
    <t xml:space="preserve">          Міський голова                                               Олександр МЕНЗУЛ</t>
  </si>
  <si>
    <t xml:space="preserve">                                                       __________2022 року  № ________</t>
  </si>
  <si>
    <t xml:space="preserve">                       Міський голова                                                Олександр МЕНЗУЛ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</si>
</sst>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4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Helv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0"/>
      <name val="Times New Roman"/>
      <family val="1"/>
      <charset val="204"/>
    </font>
    <font>
      <sz val="10"/>
      <name val="Courier New"/>
      <family val="3"/>
      <charset val="204"/>
    </font>
    <font>
      <i/>
      <sz val="10"/>
      <name val="Times New Roman"/>
      <family val="1"/>
    </font>
    <font>
      <b/>
      <sz val="12"/>
      <color rgb="FFFF0000"/>
      <name val="Times New Roman CYR"/>
      <family val="1"/>
      <charset val="204"/>
    </font>
    <font>
      <u/>
      <sz val="12"/>
      <name val="Times New Roman"/>
      <family val="1"/>
      <charset val="204"/>
    </font>
    <font>
      <i/>
      <sz val="10"/>
      <name val="Arial Cyr"/>
      <charset val="204"/>
    </font>
    <font>
      <i/>
      <sz val="12"/>
      <name val="Times New Roman"/>
      <family val="1"/>
    </font>
    <font>
      <i/>
      <sz val="12"/>
      <name val="Times New Roman CYR"/>
      <charset val="204"/>
    </font>
    <font>
      <sz val="12"/>
      <color rgb="FFFF0000"/>
      <name val="Times New Roman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12"/>
      <name val="Times New Roman"/>
      <family val="1"/>
    </font>
    <font>
      <sz val="12"/>
      <color rgb="FFFF0000"/>
      <name val="Times New Roman"/>
      <family val="1"/>
    </font>
    <font>
      <i/>
      <sz val="12"/>
      <name val="Times New Roman Cyr"/>
      <family val="1"/>
      <charset val="204"/>
    </font>
    <font>
      <b/>
      <i/>
      <sz val="12"/>
      <name val="Times New Roman CYR"/>
      <family val="1"/>
      <charset val="204"/>
    </font>
    <font>
      <i/>
      <sz val="12"/>
      <name val="Times New Roman"/>
      <family val="1"/>
      <charset val="204"/>
    </font>
    <font>
      <i/>
      <sz val="11"/>
      <name val="Times New Roman"/>
      <family val="1"/>
    </font>
    <font>
      <i/>
      <sz val="11"/>
      <name val="Arial Cyr"/>
      <charset val="204"/>
    </font>
    <font>
      <i/>
      <sz val="11"/>
      <name val="Times New Roman Cyr"/>
      <family val="1"/>
      <charset val="204"/>
    </font>
    <font>
      <b/>
      <i/>
      <sz val="12"/>
      <name val="Times New Roman"/>
      <family val="1"/>
    </font>
    <font>
      <sz val="11"/>
      <name val="Arial Cyr"/>
      <charset val="204"/>
    </font>
    <font>
      <i/>
      <sz val="12"/>
      <name val="Arial Cyr"/>
      <charset val="204"/>
    </font>
    <font>
      <b/>
      <sz val="9"/>
      <name val="Times New Roman CYR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0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name val="Arial"/>
      <family val="2"/>
      <charset val="204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6"/>
      <name val="Arial Cyr"/>
      <charset val="204"/>
    </font>
    <font>
      <sz val="10"/>
      <color rgb="FFFF0000"/>
      <name val="Helv"/>
      <charset val="204"/>
    </font>
    <font>
      <b/>
      <sz val="14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Arial Cyr"/>
      <charset val="204"/>
    </font>
    <font>
      <b/>
      <sz val="14"/>
      <name val="Times New Roman"/>
      <family val="1"/>
      <charset val="204"/>
    </font>
    <font>
      <b/>
      <sz val="10"/>
      <name val="Helv"/>
      <charset val="204"/>
    </font>
    <font>
      <sz val="7"/>
      <name val="Times New Roman"/>
      <family val="1"/>
      <charset val="204"/>
    </font>
    <font>
      <b/>
      <sz val="12"/>
      <name val="Arial Cyr"/>
      <charset val="204"/>
    </font>
    <font>
      <sz val="14"/>
      <name val="Times New Roman Cyr"/>
      <family val="1"/>
      <charset val="204"/>
    </font>
    <font>
      <sz val="14"/>
      <color rgb="FFFF0000"/>
      <name val="Times New Roman"/>
      <family val="1"/>
      <charset val="204"/>
    </font>
    <font>
      <sz val="14"/>
      <name val="Times New Roman"/>
      <family val="1"/>
    </font>
    <font>
      <b/>
      <sz val="14"/>
      <name val="Times New Roman Cyr"/>
      <family val="1"/>
      <charset val="204"/>
    </font>
    <font>
      <b/>
      <sz val="14"/>
      <name val="Arial Cyr"/>
      <charset val="204"/>
    </font>
    <font>
      <b/>
      <sz val="14"/>
      <name val="Times New Roman Cyr"/>
      <charset val="204"/>
    </font>
    <font>
      <b/>
      <sz val="14"/>
      <color rgb="FFFF0000"/>
      <name val="Times New Roman"/>
      <family val="1"/>
      <charset val="204"/>
    </font>
    <font>
      <b/>
      <sz val="12"/>
      <color rgb="FFFF0000"/>
      <name val="Arial Cyr"/>
      <charset val="204"/>
    </font>
    <font>
      <sz val="10"/>
      <color rgb="FFFF0000"/>
      <name val="Arial Cyr"/>
      <charset val="204"/>
    </font>
    <font>
      <b/>
      <sz val="14"/>
      <color rgb="FFFF0000"/>
      <name val="Arial Cyr"/>
      <charset val="204"/>
    </font>
    <font>
      <sz val="14"/>
      <color rgb="FFFF0000"/>
      <name val="Times New Roman Cyr"/>
      <family val="1"/>
      <charset val="204"/>
    </font>
    <font>
      <sz val="14"/>
      <color rgb="FFFF0000"/>
      <name val="Times New Roman"/>
      <family val="1"/>
    </font>
    <font>
      <sz val="14"/>
      <color rgb="FFFF0000"/>
      <name val="Times New Roman CYR"/>
      <charset val="204"/>
    </font>
    <font>
      <sz val="14"/>
      <color indexed="10"/>
      <name val="Times New Roman"/>
      <family val="1"/>
    </font>
    <font>
      <sz val="10"/>
      <color indexed="10"/>
      <name val="Arial Cyr"/>
      <charset val="204"/>
    </font>
    <font>
      <b/>
      <sz val="14"/>
      <color rgb="FFFF0000"/>
      <name val="Times New Roman Cyr"/>
      <family val="1"/>
      <charset val="204"/>
    </font>
    <font>
      <i/>
      <sz val="12"/>
      <color rgb="FFFF0000"/>
      <name val="Helv"/>
      <charset val="204"/>
    </font>
    <font>
      <i/>
      <sz val="12"/>
      <color rgb="FFFF0000"/>
      <name val="Times New Roman"/>
      <family val="1"/>
      <charset val="204"/>
    </font>
    <font>
      <b/>
      <sz val="14"/>
      <color rgb="FFFF0000"/>
      <name val="Times New Roman Cyr"/>
      <charset val="204"/>
    </font>
    <font>
      <sz val="12"/>
      <color rgb="FFFF0000"/>
      <name val="Helv"/>
      <charset val="204"/>
    </font>
    <font>
      <sz val="13.5"/>
      <color rgb="FFFF0000"/>
      <name val="Times New Roman Cyr"/>
      <family val="1"/>
      <charset val="204"/>
    </font>
    <font>
      <sz val="13.5"/>
      <color rgb="FFFF000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Arial Cyr"/>
      <charset val="204"/>
    </font>
    <font>
      <b/>
      <sz val="9"/>
      <name val="Times New Roman"/>
      <family val="1"/>
    </font>
    <font>
      <sz val="14"/>
      <name val="Arial Cyr"/>
      <charset val="204"/>
    </font>
    <font>
      <b/>
      <sz val="20"/>
      <name val="Times New Roman"/>
      <family val="1"/>
      <charset val="204"/>
    </font>
    <font>
      <b/>
      <u/>
      <sz val="14"/>
      <name val="Times New Roman"/>
      <family val="1"/>
      <charset val="204"/>
    </font>
    <font>
      <u/>
      <sz val="14"/>
      <name val="Arial Cyr"/>
      <charset val="204"/>
    </font>
    <font>
      <b/>
      <sz val="15"/>
      <name val="Times New Roman"/>
      <family val="1"/>
      <charset val="204"/>
    </font>
    <font>
      <sz val="13.5"/>
      <name val="Times New Roman"/>
      <family val="1"/>
      <charset val="204"/>
    </font>
    <font>
      <sz val="13.5"/>
      <name val="Arial Cyr"/>
      <charset val="204"/>
    </font>
    <font>
      <sz val="15"/>
      <name val="Times New Roman"/>
      <family val="1"/>
      <charset val="204"/>
    </font>
    <font>
      <sz val="15"/>
      <name val="Arial Cyr"/>
      <charset val="204"/>
    </font>
    <font>
      <sz val="13"/>
      <name val="Times New Roman"/>
      <family val="1"/>
      <charset val="204"/>
    </font>
    <font>
      <sz val="16"/>
      <name val="Times New Roman"/>
      <family val="1"/>
      <charset val="204"/>
    </font>
    <font>
      <sz val="13"/>
      <name val="Arial Cyr"/>
      <charset val="204"/>
    </font>
    <font>
      <sz val="13"/>
      <color rgb="FFFF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i/>
      <sz val="13"/>
      <color rgb="FFFF0000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4"/>
      <name val="Arial Cyr"/>
      <charset val="204"/>
    </font>
    <font>
      <sz val="18"/>
      <color indexed="8"/>
      <name val="Times New Roman"/>
      <family val="1"/>
      <charset val="204"/>
    </font>
    <font>
      <sz val="18"/>
      <name val="Arial Cyr"/>
      <charset val="204"/>
    </font>
    <font>
      <sz val="14"/>
      <name val="Helv"/>
      <charset val="204"/>
    </font>
    <font>
      <sz val="13"/>
      <name val="Times New Roman Cyr"/>
      <family val="1"/>
      <charset val="204"/>
    </font>
    <font>
      <sz val="13"/>
      <name val="Times New Roman"/>
      <family val="1"/>
    </font>
    <font>
      <sz val="13"/>
      <color rgb="FFFF0000"/>
      <name val="Times New Roman Cyr"/>
      <family val="1"/>
      <charset val="204"/>
    </font>
    <font>
      <sz val="13"/>
      <color rgb="FFFF0000"/>
      <name val="Times New Roman"/>
      <family val="1"/>
    </font>
    <font>
      <sz val="13"/>
      <color rgb="FFFF0000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auto="1"/>
      </top>
      <bottom style="dashed">
        <color indexed="64"/>
      </bottom>
      <diagonal/>
    </border>
    <border>
      <left style="hair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hair">
        <color auto="1"/>
      </right>
      <top style="dashed">
        <color auto="1"/>
      </top>
      <bottom style="dashed">
        <color auto="1"/>
      </bottom>
      <diagonal/>
    </border>
  </borders>
  <cellStyleXfs count="28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1" fillId="0" borderId="0"/>
    <xf numFmtId="0" fontId="2" fillId="0" borderId="0"/>
    <xf numFmtId="0" fontId="2" fillId="0" borderId="0"/>
    <xf numFmtId="0" fontId="10" fillId="0" borderId="0"/>
    <xf numFmtId="0" fontId="1" fillId="0" borderId="0"/>
  </cellStyleXfs>
  <cellXfs count="562">
    <xf numFmtId="0" fontId="0" fillId="0" borderId="0" xfId="0"/>
    <xf numFmtId="49" fontId="0" fillId="0" borderId="0" xfId="0" applyNumberFormat="1" applyBorder="1" applyAlignment="1" applyProtection="1">
      <alignment vertical="top"/>
      <protection locked="0"/>
    </xf>
    <xf numFmtId="0" fontId="4" fillId="0" borderId="0" xfId="0" applyFont="1"/>
    <xf numFmtId="0" fontId="9" fillId="0" borderId="0" xfId="0" applyFont="1"/>
    <xf numFmtId="49" fontId="0" fillId="0" borderId="0" xfId="0" applyNumberFormat="1" applyAlignment="1" applyProtection="1">
      <alignment vertical="top"/>
      <protection locked="0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49" fontId="0" fillId="0" borderId="0" xfId="0" applyNumberFormat="1" applyBorder="1" applyAlignment="1" applyProtection="1">
      <alignment horizontal="center" vertical="top"/>
      <protection locked="0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6" fillId="0" borderId="0" xfId="0" applyFont="1" applyBorder="1" applyAlignment="1">
      <alignment horizontal="center"/>
    </xf>
    <xf numFmtId="0" fontId="0" fillId="0" borderId="0" xfId="0" applyFont="1"/>
    <xf numFmtId="3" fontId="9" fillId="0" borderId="0" xfId="0" applyNumberFormat="1" applyFont="1" applyFill="1"/>
    <xf numFmtId="49" fontId="0" fillId="0" borderId="0" xfId="0" applyNumberFormat="1" applyAlignment="1" applyProtection="1">
      <alignment vertical="top" wrapText="1"/>
      <protection locked="0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20" fillId="0" borderId="0" xfId="0" applyFont="1"/>
    <xf numFmtId="0" fontId="20" fillId="0" borderId="0" xfId="0" applyFont="1" applyFill="1"/>
    <xf numFmtId="0" fontId="5" fillId="0" borderId="0" xfId="0" applyFont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22" fillId="0" borderId="0" xfId="0" applyFont="1"/>
    <xf numFmtId="0" fontId="9" fillId="0" borderId="0" xfId="0" applyFont="1" applyBorder="1"/>
    <xf numFmtId="0" fontId="10" fillId="0" borderId="0" xfId="0" applyFont="1"/>
    <xf numFmtId="0" fontId="9" fillId="0" borderId="0" xfId="0" applyFont="1" applyFill="1"/>
    <xf numFmtId="0" fontId="10" fillId="0" borderId="0" xfId="0" applyFont="1" applyBorder="1"/>
    <xf numFmtId="49" fontId="2" fillId="0" borderId="0" xfId="0" applyNumberFormat="1" applyFont="1" applyBorder="1"/>
    <xf numFmtId="0" fontId="8" fillId="0" borderId="0" xfId="0" applyFont="1"/>
    <xf numFmtId="0" fontId="8" fillId="0" borderId="0" xfId="0" applyFont="1" applyBorder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2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 applyFill="1" applyAlignment="1">
      <alignment horizontal="center"/>
    </xf>
    <xf numFmtId="0" fontId="6" fillId="0" borderId="0" xfId="0" applyFont="1" applyBorder="1" applyAlignment="1">
      <alignment horizontal="right"/>
    </xf>
    <xf numFmtId="49" fontId="2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center" wrapText="1"/>
    </xf>
    <xf numFmtId="49" fontId="9" fillId="4" borderId="1" xfId="1" applyNumberFormat="1" applyFont="1" applyFill="1" applyBorder="1" applyAlignment="1" applyProtection="1">
      <alignment horizontal="left" wrapText="1"/>
      <protection locked="0"/>
    </xf>
    <xf numFmtId="3" fontId="27" fillId="4" borderId="1" xfId="0" applyNumberFormat="1" applyFont="1" applyFill="1" applyBorder="1" applyAlignment="1">
      <alignment horizontal="center" wrapText="1"/>
    </xf>
    <xf numFmtId="3" fontId="9" fillId="4" borderId="1" xfId="0" applyNumberFormat="1" applyFont="1" applyFill="1" applyBorder="1" applyAlignment="1">
      <alignment horizontal="center" wrapText="1"/>
    </xf>
    <xf numFmtId="49" fontId="10" fillId="0" borderId="1" xfId="0" applyNumberFormat="1" applyFont="1" applyFill="1" applyBorder="1" applyAlignment="1">
      <alignment horizontal="center" wrapText="1"/>
    </xf>
    <xf numFmtId="0" fontId="15" fillId="0" borderId="1" xfId="0" applyFont="1" applyBorder="1" applyAlignment="1">
      <alignment horizontal="left" wrapText="1"/>
    </xf>
    <xf numFmtId="3" fontId="15" fillId="0" borderId="1" xfId="0" applyNumberFormat="1" applyFont="1" applyFill="1" applyBorder="1" applyAlignment="1">
      <alignment horizontal="center" wrapText="1"/>
    </xf>
    <xf numFmtId="3" fontId="28" fillId="0" borderId="1" xfId="0" applyNumberFormat="1" applyFont="1" applyFill="1" applyBorder="1" applyAlignment="1">
      <alignment horizontal="center" wrapText="1"/>
    </xf>
    <xf numFmtId="3" fontId="9" fillId="0" borderId="1" xfId="0" applyNumberFormat="1" applyFont="1" applyFill="1" applyBorder="1" applyAlignment="1">
      <alignment horizontal="center" wrapText="1"/>
    </xf>
    <xf numFmtId="3" fontId="29" fillId="0" borderId="1" xfId="0" applyNumberFormat="1" applyFont="1" applyBorder="1" applyAlignment="1">
      <alignment horizontal="center" wrapText="1"/>
    </xf>
    <xf numFmtId="3" fontId="10" fillId="0" borderId="1" xfId="0" applyNumberFormat="1" applyFont="1" applyFill="1" applyBorder="1" applyAlignment="1">
      <alignment horizontal="center" wrapText="1"/>
    </xf>
    <xf numFmtId="49" fontId="15" fillId="0" borderId="1" xfId="0" applyNumberFormat="1" applyFont="1" applyBorder="1" applyAlignment="1">
      <alignment horizontal="left" wrapText="1"/>
    </xf>
    <xf numFmtId="3" fontId="29" fillId="0" borderId="1" xfId="0" applyNumberFormat="1" applyFont="1" applyFill="1" applyBorder="1" applyAlignment="1">
      <alignment horizontal="center" wrapText="1"/>
    </xf>
    <xf numFmtId="3" fontId="15" fillId="0" borderId="1" xfId="0" applyNumberFormat="1" applyFont="1" applyBorder="1" applyAlignment="1">
      <alignment horizontal="center" wrapText="1"/>
    </xf>
    <xf numFmtId="0" fontId="0" fillId="0" borderId="0" xfId="0" applyFont="1" applyFill="1" applyBorder="1"/>
    <xf numFmtId="49" fontId="28" fillId="0" borderId="1" xfId="0" applyNumberFormat="1" applyFont="1" applyFill="1" applyBorder="1" applyAlignment="1">
      <alignment horizontal="center" wrapText="1"/>
    </xf>
    <xf numFmtId="49" fontId="15" fillId="0" borderId="1" xfId="0" applyNumberFormat="1" applyFont="1" applyFill="1" applyBorder="1" applyAlignment="1">
      <alignment horizontal="center" wrapText="1"/>
    </xf>
    <xf numFmtId="49" fontId="15" fillId="0" borderId="3" xfId="0" applyNumberFormat="1" applyFont="1" applyFill="1" applyBorder="1" applyAlignment="1">
      <alignment horizontal="left" wrapText="1"/>
    </xf>
    <xf numFmtId="3" fontId="15" fillId="0" borderId="1" xfId="0" applyNumberFormat="1" applyFont="1" applyFill="1" applyBorder="1" applyAlignment="1" applyProtection="1">
      <alignment horizontal="center" wrapText="1"/>
      <protection locked="0"/>
    </xf>
    <xf numFmtId="0" fontId="10" fillId="0" borderId="0" xfId="0" applyFont="1" applyFill="1"/>
    <xf numFmtId="3" fontId="25" fillId="0" borderId="1" xfId="0" applyNumberFormat="1" applyFont="1" applyFill="1" applyBorder="1" applyAlignment="1">
      <alignment horizontal="center" wrapText="1"/>
    </xf>
    <xf numFmtId="3" fontId="30" fillId="0" borderId="1" xfId="0" applyNumberFormat="1" applyFont="1" applyFill="1" applyBorder="1" applyAlignment="1">
      <alignment horizontal="center" wrapText="1"/>
    </xf>
    <xf numFmtId="49" fontId="10" fillId="0" borderId="1" xfId="0" applyNumberFormat="1" applyFont="1" applyFill="1" applyBorder="1" applyAlignment="1" applyProtection="1">
      <alignment horizontal="left" wrapText="1"/>
      <protection locked="0"/>
    </xf>
    <xf numFmtId="3" fontId="31" fillId="0" borderId="1" xfId="0" applyNumberFormat="1" applyFont="1" applyFill="1" applyBorder="1" applyAlignment="1">
      <alignment horizontal="center" wrapText="1"/>
    </xf>
    <xf numFmtId="0" fontId="32" fillId="0" borderId="0" xfId="0" applyFont="1"/>
    <xf numFmtId="0" fontId="32" fillId="0" borderId="0" xfId="0" applyFont="1" applyFill="1"/>
    <xf numFmtId="49" fontId="29" fillId="0" borderId="1" xfId="0" applyNumberFormat="1" applyFont="1" applyFill="1" applyBorder="1" applyAlignment="1">
      <alignment horizontal="center" wrapText="1"/>
    </xf>
    <xf numFmtId="49" fontId="29" fillId="3" borderId="1" xfId="0" applyNumberFormat="1" applyFont="1" applyFill="1" applyBorder="1" applyAlignment="1">
      <alignment horizontal="center" wrapText="1"/>
    </xf>
    <xf numFmtId="49" fontId="29" fillId="3" borderId="1" xfId="0" applyNumberFormat="1" applyFont="1" applyFill="1" applyBorder="1" applyAlignment="1">
      <alignment horizontal="left" wrapText="1"/>
    </xf>
    <xf numFmtId="3" fontId="15" fillId="0" borderId="1" xfId="0" applyNumberFormat="1" applyFont="1" applyFill="1" applyBorder="1" applyAlignment="1" applyProtection="1">
      <alignment horizontal="center"/>
      <protection locked="0"/>
    </xf>
    <xf numFmtId="49" fontId="9" fillId="4" borderId="1" xfId="0" applyNumberFormat="1" applyFont="1" applyFill="1" applyBorder="1" applyAlignment="1" applyProtection="1">
      <alignment horizontal="left" wrapText="1"/>
      <protection locked="0"/>
    </xf>
    <xf numFmtId="3" fontId="14" fillId="4" borderId="1" xfId="0" applyNumberFormat="1" applyFont="1" applyFill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49" fontId="10" fillId="0" borderId="6" xfId="0" applyNumberFormat="1" applyFont="1" applyBorder="1" applyAlignment="1">
      <alignment horizontal="center" wrapText="1"/>
    </xf>
    <xf numFmtId="49" fontId="31" fillId="0" borderId="1" xfId="0" applyNumberFormat="1" applyFont="1" applyBorder="1" applyAlignment="1">
      <alignment horizontal="center" wrapText="1"/>
    </xf>
    <xf numFmtId="49" fontId="31" fillId="0" borderId="6" xfId="0" applyNumberFormat="1" applyFont="1" applyBorder="1" applyAlignment="1">
      <alignment horizontal="center" wrapText="1"/>
    </xf>
    <xf numFmtId="49" fontId="19" fillId="0" borderId="4" xfId="0" applyNumberFormat="1" applyFont="1" applyFill="1" applyBorder="1" applyAlignment="1">
      <alignment horizontal="left" wrapText="1"/>
    </xf>
    <xf numFmtId="3" fontId="33" fillId="0" borderId="1" xfId="0" applyNumberFormat="1" applyFont="1" applyBorder="1" applyAlignment="1">
      <alignment horizontal="center" wrapText="1"/>
    </xf>
    <xf numFmtId="3" fontId="13" fillId="0" borderId="1" xfId="0" applyNumberFormat="1" applyFont="1" applyBorder="1" applyAlignment="1">
      <alignment horizontal="center" wrapText="1"/>
    </xf>
    <xf numFmtId="3" fontId="23" fillId="0" borderId="1" xfId="0" applyNumberFormat="1" applyFont="1" applyBorder="1" applyAlignment="1">
      <alignment horizontal="center" wrapText="1"/>
    </xf>
    <xf numFmtId="3" fontId="34" fillId="0" borderId="1" xfId="0" applyNumberFormat="1" applyFont="1" applyFill="1" applyBorder="1" applyAlignment="1">
      <alignment horizontal="center" wrapText="1"/>
    </xf>
    <xf numFmtId="0" fontId="33" fillId="0" borderId="1" xfId="0" applyFont="1" applyBorder="1" applyAlignment="1">
      <alignment horizontal="left" wrapText="1"/>
    </xf>
    <xf numFmtId="3" fontId="33" fillId="0" borderId="1" xfId="0" applyNumberFormat="1" applyFont="1" applyFill="1" applyBorder="1" applyAlignment="1">
      <alignment horizontal="center" wrapText="1"/>
    </xf>
    <xf numFmtId="0" fontId="35" fillId="0" borderId="0" xfId="0" applyFont="1" applyFill="1"/>
    <xf numFmtId="0" fontId="35" fillId="5" borderId="0" xfId="0" applyFont="1" applyFill="1"/>
    <xf numFmtId="49" fontId="36" fillId="0" borderId="1" xfId="0" applyNumberFormat="1" applyFont="1" applyFill="1" applyBorder="1" applyAlignment="1">
      <alignment horizontal="center" wrapText="1"/>
    </xf>
    <xf numFmtId="49" fontId="36" fillId="0" borderId="6" xfId="0" applyNumberFormat="1" applyFont="1" applyFill="1" applyBorder="1" applyAlignment="1">
      <alignment horizontal="center" wrapText="1"/>
    </xf>
    <xf numFmtId="49" fontId="13" fillId="0" borderId="4" xfId="0" applyNumberFormat="1" applyFont="1" applyFill="1" applyBorder="1" applyAlignment="1">
      <alignment horizontal="left" wrapText="1"/>
    </xf>
    <xf numFmtId="3" fontId="13" fillId="0" borderId="1" xfId="0" applyNumberFormat="1" applyFont="1" applyFill="1" applyBorder="1" applyAlignment="1">
      <alignment horizontal="center" wrapText="1"/>
    </xf>
    <xf numFmtId="3" fontId="12" fillId="0" borderId="2" xfId="0" applyNumberFormat="1" applyFont="1" applyBorder="1" applyAlignment="1">
      <alignment horizontal="center" wrapText="1"/>
    </xf>
    <xf numFmtId="3" fontId="12" fillId="0" borderId="1" xfId="0" applyNumberFormat="1" applyFont="1" applyBorder="1" applyAlignment="1">
      <alignment horizontal="center" wrapText="1"/>
    </xf>
    <xf numFmtId="3" fontId="34" fillId="0" borderId="1" xfId="0" applyNumberFormat="1" applyFont="1" applyBorder="1" applyAlignment="1">
      <alignment horizontal="center" wrapText="1"/>
    </xf>
    <xf numFmtId="0" fontId="35" fillId="0" borderId="0" xfId="0" applyFont="1"/>
    <xf numFmtId="49" fontId="31" fillId="0" borderId="1" xfId="0" applyNumberFormat="1" applyFont="1" applyFill="1" applyBorder="1" applyAlignment="1">
      <alignment horizontal="center" wrapText="1"/>
    </xf>
    <xf numFmtId="49" fontId="31" fillId="0" borderId="6" xfId="0" applyNumberFormat="1" applyFont="1" applyFill="1" applyBorder="1" applyAlignment="1">
      <alignment horizontal="center" wrapText="1"/>
    </xf>
    <xf numFmtId="49" fontId="29" fillId="0" borderId="4" xfId="0" applyNumberFormat="1" applyFont="1" applyBorder="1" applyAlignment="1" applyProtection="1">
      <alignment horizontal="left" wrapText="1"/>
      <protection locked="0"/>
    </xf>
    <xf numFmtId="49" fontId="36" fillId="0" borderId="1" xfId="0" applyNumberFormat="1" applyFont="1" applyBorder="1" applyAlignment="1">
      <alignment horizontal="center" wrapText="1"/>
    </xf>
    <xf numFmtId="49" fontId="34" fillId="0" borderId="1" xfId="0" applyNumberFormat="1" applyFont="1" applyFill="1" applyBorder="1" applyAlignment="1">
      <alignment horizontal="left" wrapText="1"/>
    </xf>
    <xf numFmtId="49" fontId="29" fillId="0" borderId="1" xfId="0" applyNumberFormat="1" applyFont="1" applyBorder="1" applyAlignment="1" applyProtection="1">
      <alignment horizontal="left" wrapText="1"/>
      <protection locked="0"/>
    </xf>
    <xf numFmtId="3" fontId="7" fillId="0" borderId="1" xfId="0" applyNumberFormat="1" applyFont="1" applyBorder="1" applyAlignment="1">
      <alignment horizontal="center" wrapText="1"/>
    </xf>
    <xf numFmtId="49" fontId="23" fillId="0" borderId="1" xfId="0" applyNumberFormat="1" applyFont="1" applyFill="1" applyBorder="1" applyAlignment="1" applyProtection="1">
      <alignment horizontal="left" wrapText="1"/>
      <protection locked="0"/>
    </xf>
    <xf numFmtId="3" fontId="37" fillId="0" borderId="1" xfId="0" applyNumberFormat="1" applyFont="1" applyBorder="1" applyAlignment="1">
      <alignment horizontal="center" wrapText="1"/>
    </xf>
    <xf numFmtId="0" fontId="13" fillId="0" borderId="9" xfId="0" applyFont="1" applyBorder="1" applyAlignment="1">
      <alignment horizontal="left" wrapText="1"/>
    </xf>
    <xf numFmtId="3" fontId="7" fillId="4" borderId="1" xfId="0" applyNumberFormat="1" applyFont="1" applyFill="1" applyBorder="1" applyAlignment="1">
      <alignment horizontal="center" wrapText="1"/>
    </xf>
    <xf numFmtId="49" fontId="10" fillId="0" borderId="3" xfId="0" applyNumberFormat="1" applyFont="1" applyFill="1" applyBorder="1" applyAlignment="1">
      <alignment horizontal="center" wrapText="1"/>
    </xf>
    <xf numFmtId="3" fontId="15" fillId="0" borderId="3" xfId="0" applyNumberFormat="1" applyFont="1" applyBorder="1" applyAlignment="1">
      <alignment horizontal="center" wrapText="1"/>
    </xf>
    <xf numFmtId="3" fontId="10" fillId="0" borderId="3" xfId="0" applyNumberFormat="1" applyFont="1" applyFill="1" applyBorder="1" applyAlignment="1">
      <alignment horizontal="center" wrapText="1"/>
    </xf>
    <xf numFmtId="3" fontId="29" fillId="0" borderId="3" xfId="0" applyNumberFormat="1" applyFont="1" applyBorder="1" applyAlignment="1">
      <alignment horizontal="center" wrapText="1"/>
    </xf>
    <xf numFmtId="49" fontId="29" fillId="0" borderId="1" xfId="0" applyNumberFormat="1" applyFont="1" applyFill="1" applyBorder="1" applyAlignment="1">
      <alignment horizontal="left" wrapText="1"/>
    </xf>
    <xf numFmtId="49" fontId="23" fillId="0" borderId="1" xfId="0" applyNumberFormat="1" applyFont="1" applyFill="1" applyBorder="1" applyAlignment="1">
      <alignment horizontal="left" wrapText="1"/>
    </xf>
    <xf numFmtId="3" fontId="24" fillId="0" borderId="1" xfId="0" applyNumberFormat="1" applyFont="1" applyFill="1" applyBorder="1" applyAlignment="1">
      <alignment horizontal="center" wrapText="1"/>
    </xf>
    <xf numFmtId="3" fontId="23" fillId="0" borderId="1" xfId="0" applyNumberFormat="1" applyFont="1" applyFill="1" applyBorder="1" applyAlignment="1">
      <alignment horizontal="center" wrapText="1"/>
    </xf>
    <xf numFmtId="0" fontId="31" fillId="0" borderId="0" xfId="0" applyFont="1"/>
    <xf numFmtId="0" fontId="31" fillId="0" borderId="0" xfId="0" applyFont="1" applyFill="1"/>
    <xf numFmtId="0" fontId="31" fillId="0" borderId="0" xfId="0" applyFont="1" applyFill="1" applyAlignment="1">
      <alignment horizontal="center"/>
    </xf>
    <xf numFmtId="49" fontId="15" fillId="0" borderId="1" xfId="0" applyNumberFormat="1" applyFont="1" applyBorder="1" applyAlignment="1">
      <alignment horizontal="center"/>
    </xf>
    <xf numFmtId="49" fontId="10" fillId="0" borderId="4" xfId="0" applyNumberFormat="1" applyFont="1" applyFill="1" applyBorder="1" applyAlignment="1">
      <alignment horizontal="center" wrapText="1"/>
    </xf>
    <xf numFmtId="49" fontId="10" fillId="0" borderId="8" xfId="0" applyNumberFormat="1" applyFont="1" applyFill="1" applyBorder="1" applyAlignment="1">
      <alignment horizontal="center" wrapText="1"/>
    </xf>
    <xf numFmtId="3" fontId="10" fillId="0" borderId="4" xfId="0" applyNumberFormat="1" applyFont="1" applyFill="1" applyBorder="1" applyAlignment="1">
      <alignment horizontal="center" wrapText="1"/>
    </xf>
    <xf numFmtId="0" fontId="15" fillId="0" borderId="3" xfId="0" applyFont="1" applyBorder="1" applyAlignment="1">
      <alignment horizontal="left" wrapText="1"/>
    </xf>
    <xf numFmtId="3" fontId="28" fillId="0" borderId="4" xfId="0" applyNumberFormat="1" applyFont="1" applyFill="1" applyBorder="1" applyAlignment="1">
      <alignment horizontal="center" wrapText="1"/>
    </xf>
    <xf numFmtId="49" fontId="10" fillId="0" borderId="6" xfId="0" applyNumberFormat="1" applyFont="1" applyFill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15" fillId="0" borderId="6" xfId="0" applyFont="1" applyBorder="1" applyAlignment="1">
      <alignment horizontal="center" wrapText="1"/>
    </xf>
    <xf numFmtId="0" fontId="15" fillId="0" borderId="1" xfId="0" applyFont="1" applyBorder="1" applyAlignment="1">
      <alignment horizontal="justify" wrapText="1"/>
    </xf>
    <xf numFmtId="0" fontId="10" fillId="0" borderId="0" xfId="0" applyFont="1" applyAlignment="1">
      <alignment horizontal="left"/>
    </xf>
    <xf numFmtId="0" fontId="10" fillId="0" borderId="0" xfId="0" applyFont="1" applyFill="1" applyAlignment="1">
      <alignment horizontal="left"/>
    </xf>
    <xf numFmtId="49" fontId="29" fillId="0" borderId="1" xfId="0" applyNumberFormat="1" applyFont="1" applyBorder="1" applyAlignment="1">
      <alignment horizontal="center"/>
    </xf>
    <xf numFmtId="49" fontId="29" fillId="0" borderId="1" xfId="0" applyNumberFormat="1" applyFont="1" applyBorder="1" applyAlignment="1">
      <alignment horizontal="left" wrapText="1"/>
    </xf>
    <xf numFmtId="3" fontId="29" fillId="0" borderId="1" xfId="0" applyNumberFormat="1" applyFont="1" applyFill="1" applyBorder="1" applyAlignment="1" applyProtection="1">
      <alignment horizontal="center" wrapText="1"/>
      <protection locked="0"/>
    </xf>
    <xf numFmtId="49" fontId="15" fillId="0" borderId="3" xfId="0" applyNumberFormat="1" applyFont="1" applyBorder="1" applyAlignment="1">
      <alignment horizontal="center"/>
    </xf>
    <xf numFmtId="49" fontId="10" fillId="0" borderId="3" xfId="0" applyNumberFormat="1" applyFont="1" applyBorder="1" applyAlignment="1">
      <alignment horizontal="center" wrapText="1"/>
    </xf>
    <xf numFmtId="0" fontId="9" fillId="0" borderId="3" xfId="0" applyFont="1" applyBorder="1" applyAlignment="1"/>
    <xf numFmtId="0" fontId="9" fillId="0" borderId="3" xfId="0" applyFont="1" applyBorder="1"/>
    <xf numFmtId="0" fontId="9" fillId="0" borderId="1" xfId="0" applyFont="1" applyBorder="1"/>
    <xf numFmtId="49" fontId="27" fillId="4" borderId="1" xfId="0" applyNumberFormat="1" applyFont="1" applyFill="1" applyBorder="1" applyAlignment="1" applyProtection="1">
      <alignment horizontal="left" wrapText="1"/>
      <protection locked="0"/>
    </xf>
    <xf numFmtId="3" fontId="30" fillId="0" borderId="1" xfId="0" applyNumberFormat="1" applyFont="1" applyBorder="1" applyAlignment="1">
      <alignment horizontal="center" wrapText="1"/>
    </xf>
    <xf numFmtId="49" fontId="15" fillId="0" borderId="1" xfId="0" applyNumberFormat="1" applyFont="1" applyFill="1" applyBorder="1" applyAlignment="1">
      <alignment horizontal="left" wrapText="1"/>
    </xf>
    <xf numFmtId="49" fontId="28" fillId="0" borderId="1" xfId="0" applyNumberFormat="1" applyFont="1" applyFill="1" applyBorder="1" applyAlignment="1">
      <alignment horizontal="left" wrapText="1"/>
    </xf>
    <xf numFmtId="49" fontId="28" fillId="0" borderId="1" xfId="0" applyNumberFormat="1" applyFont="1" applyBorder="1" applyAlignment="1">
      <alignment horizontal="left" wrapText="1"/>
    </xf>
    <xf numFmtId="49" fontId="29" fillId="0" borderId="6" xfId="0" applyNumberFormat="1" applyFont="1" applyFill="1" applyBorder="1" applyAlignment="1">
      <alignment horizontal="center" wrapText="1"/>
    </xf>
    <xf numFmtId="49" fontId="9" fillId="4" borderId="1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5" fillId="0" borderId="1" xfId="0" applyFont="1" applyBorder="1" applyAlignment="1">
      <alignment wrapText="1"/>
    </xf>
    <xf numFmtId="3" fontId="12" fillId="0" borderId="1" xfId="0" applyNumberFormat="1" applyFont="1" applyFill="1" applyBorder="1" applyAlignment="1">
      <alignment horizontal="center" wrapText="1"/>
    </xf>
    <xf numFmtId="3" fontId="6" fillId="0" borderId="1" xfId="0" applyNumberFormat="1" applyFont="1" applyFill="1" applyBorder="1" applyAlignment="1">
      <alignment horizontal="center" wrapText="1"/>
    </xf>
    <xf numFmtId="0" fontId="38" fillId="0" borderId="0" xfId="0" applyFont="1" applyFill="1"/>
    <xf numFmtId="0" fontId="38" fillId="5" borderId="0" xfId="0" applyFont="1" applyFill="1"/>
    <xf numFmtId="49" fontId="15" fillId="0" borderId="4" xfId="0" applyNumberFormat="1" applyFont="1" applyBorder="1" applyAlignment="1">
      <alignment horizontal="left" wrapText="1"/>
    </xf>
    <xf numFmtId="0" fontId="33" fillId="0" borderId="1" xfId="0" applyFont="1" applyBorder="1" applyAlignment="1">
      <alignment wrapText="1"/>
    </xf>
    <xf numFmtId="0" fontId="39" fillId="0" borderId="0" xfId="0" applyFont="1"/>
    <xf numFmtId="0" fontId="15" fillId="0" borderId="1" xfId="0" applyFont="1" applyBorder="1" applyAlignment="1">
      <alignment vertical="top" wrapText="1"/>
    </xf>
    <xf numFmtId="0" fontId="15" fillId="0" borderId="0" xfId="0" applyFont="1" applyAlignment="1">
      <alignment wrapText="1"/>
    </xf>
    <xf numFmtId="3" fontId="29" fillId="0" borderId="3" xfId="0" applyNumberFormat="1" applyFont="1" applyFill="1" applyBorder="1" applyAlignment="1">
      <alignment horizontal="center" wrapText="1"/>
    </xf>
    <xf numFmtId="49" fontId="10" fillId="0" borderId="4" xfId="0" applyNumberFormat="1" applyFont="1" applyBorder="1" applyAlignment="1">
      <alignment horizontal="center" wrapText="1"/>
    </xf>
    <xf numFmtId="0" fontId="16" fillId="0" borderId="0" xfId="0" applyFont="1" applyBorder="1"/>
    <xf numFmtId="0" fontId="16" fillId="0" borderId="1" xfId="0" applyFont="1" applyBorder="1"/>
    <xf numFmtId="49" fontId="40" fillId="2" borderId="1" xfId="0" applyNumberFormat="1" applyFont="1" applyFill="1" applyBorder="1" applyAlignment="1" applyProtection="1">
      <alignment horizontal="center" wrapText="1"/>
      <protection locked="0"/>
    </xf>
    <xf numFmtId="49" fontId="27" fillId="2" borderId="1" xfId="1" applyNumberFormat="1" applyFont="1" applyFill="1" applyBorder="1" applyAlignment="1" applyProtection="1">
      <alignment horizontal="center" wrapText="1"/>
      <protection locked="0"/>
    </xf>
    <xf numFmtId="3" fontId="27" fillId="2" borderId="1" xfId="0" applyNumberFormat="1" applyFont="1" applyFill="1" applyBorder="1" applyAlignment="1">
      <alignment horizontal="center" wrapText="1"/>
    </xf>
    <xf numFmtId="0" fontId="27" fillId="0" borderId="0" xfId="0" applyFont="1" applyAlignment="1">
      <alignment horizontal="center" vertical="center"/>
    </xf>
    <xf numFmtId="3" fontId="27" fillId="0" borderId="0" xfId="0" applyNumberFormat="1" applyFont="1" applyAlignment="1">
      <alignment horizontal="center"/>
    </xf>
    <xf numFmtId="49" fontId="15" fillId="0" borderId="0" xfId="0" applyNumberFormat="1" applyFont="1" applyAlignment="1">
      <alignment horizontal="center" vertical="center"/>
    </xf>
    <xf numFmtId="49" fontId="16" fillId="0" borderId="0" xfId="0" applyNumberFormat="1" applyFont="1" applyAlignment="1" applyProtection="1">
      <alignment vertical="top" wrapText="1"/>
      <protection locked="0"/>
    </xf>
    <xf numFmtId="3" fontId="29" fillId="0" borderId="0" xfId="0" applyNumberFormat="1" applyFont="1" applyAlignment="1" applyProtection="1">
      <alignment horizontal="center" vertical="top"/>
      <protection locked="0"/>
    </xf>
    <xf numFmtId="3" fontId="2" fillId="0" borderId="0" xfId="0" applyNumberFormat="1" applyFont="1"/>
    <xf numFmtId="3" fontId="5" fillId="0" borderId="0" xfId="0" applyNumberFormat="1" applyFont="1"/>
    <xf numFmtId="3" fontId="4" fillId="0" borderId="0" xfId="0" applyNumberFormat="1" applyFont="1"/>
    <xf numFmtId="3" fontId="0" fillId="0" borderId="0" xfId="0" applyNumberFormat="1"/>
    <xf numFmtId="3" fontId="8" fillId="0" borderId="0" xfId="0" applyNumberFormat="1" applyFont="1"/>
    <xf numFmtId="1" fontId="2" fillId="0" borderId="0" xfId="25" applyNumberFormat="1" applyFont="1" applyFill="1" applyBorder="1" applyAlignment="1">
      <alignment vertical="top" wrapText="1"/>
    </xf>
    <xf numFmtId="49" fontId="2" fillId="0" borderId="0" xfId="25" applyNumberFormat="1" applyFont="1" applyFill="1" applyBorder="1" applyAlignment="1">
      <alignment vertical="top" wrapText="1"/>
    </xf>
    <xf numFmtId="0" fontId="13" fillId="0" borderId="0" xfId="25" applyFont="1" applyAlignment="1"/>
    <xf numFmtId="0" fontId="42" fillId="0" borderId="0" xfId="25" applyFont="1" applyFill="1" applyBorder="1"/>
    <xf numFmtId="0" fontId="41" fillId="0" borderId="0" xfId="25" applyFont="1" applyAlignment="1">
      <alignment horizontal="right"/>
    </xf>
    <xf numFmtId="1" fontId="2" fillId="0" borderId="0" xfId="25" applyNumberFormat="1" applyFont="1" applyFill="1" applyBorder="1" applyAlignment="1">
      <alignment horizontal="right" vertical="top" wrapText="1"/>
    </xf>
    <xf numFmtId="49" fontId="15" fillId="0" borderId="10" xfId="25" applyNumberFormat="1" applyFont="1" applyFill="1" applyBorder="1" applyAlignment="1">
      <alignment horizontal="center" wrapText="1"/>
    </xf>
    <xf numFmtId="49" fontId="21" fillId="0" borderId="0" xfId="25" applyNumberFormat="1" applyFont="1" applyFill="1" applyBorder="1" applyAlignment="1">
      <alignment wrapText="1"/>
    </xf>
    <xf numFmtId="1" fontId="2" fillId="0" borderId="0" xfId="25" applyNumberFormat="1" applyFont="1" applyFill="1" applyBorder="1" applyAlignment="1">
      <alignment horizontal="center" vertical="top" wrapText="1"/>
    </xf>
    <xf numFmtId="0" fontId="8" fillId="0" borderId="0" xfId="25" applyFont="1" applyFill="1" applyBorder="1"/>
    <xf numFmtId="0" fontId="12" fillId="0" borderId="0" xfId="25" applyFont="1" applyFill="1" applyBorder="1" applyAlignment="1">
      <alignment horizontal="right"/>
    </xf>
    <xf numFmtId="0" fontId="45" fillId="0" borderId="1" xfId="25" applyFont="1" applyFill="1" applyBorder="1" applyAlignment="1">
      <alignment horizontal="center" vertical="center"/>
    </xf>
    <xf numFmtId="0" fontId="45" fillId="0" borderId="1" xfId="25" applyFont="1" applyFill="1" applyBorder="1" applyAlignment="1">
      <alignment horizontal="center" vertical="center" wrapText="1"/>
    </xf>
    <xf numFmtId="49" fontId="2" fillId="0" borderId="1" xfId="25" applyNumberFormat="1" applyFont="1" applyFill="1" applyBorder="1" applyAlignment="1">
      <alignment horizontal="center" vertical="top" wrapText="1"/>
    </xf>
    <xf numFmtId="0" fontId="2" fillId="0" borderId="1" xfId="25" applyFont="1" applyFill="1" applyBorder="1" applyAlignment="1">
      <alignment horizontal="center" vertical="center" wrapText="1"/>
    </xf>
    <xf numFmtId="0" fontId="46" fillId="0" borderId="0" xfId="25" applyFont="1" applyFill="1" applyBorder="1"/>
    <xf numFmtId="0" fontId="42" fillId="3" borderId="0" xfId="25" applyFont="1" applyFill="1" applyBorder="1"/>
    <xf numFmtId="49" fontId="47" fillId="0" borderId="1" xfId="25" applyNumberFormat="1" applyFont="1" applyFill="1" applyBorder="1" applyAlignment="1">
      <alignment horizontal="center" wrapText="1"/>
    </xf>
    <xf numFmtId="49" fontId="47" fillId="0" borderId="1" xfId="25" applyNumberFormat="1" applyFont="1" applyFill="1" applyBorder="1" applyAlignment="1">
      <alignment wrapText="1"/>
    </xf>
    <xf numFmtId="3" fontId="14" fillId="0" borderId="1" xfId="25" applyNumberFormat="1" applyFont="1" applyFill="1" applyBorder="1" applyAlignment="1">
      <alignment horizontal="center" wrapText="1"/>
    </xf>
    <xf numFmtId="0" fontId="48" fillId="3" borderId="0" xfId="25" applyFont="1" applyFill="1" applyBorder="1"/>
    <xf numFmtId="0" fontId="48" fillId="0" borderId="0" xfId="25" applyFont="1" applyFill="1" applyBorder="1"/>
    <xf numFmtId="49" fontId="49" fillId="0" borderId="1" xfId="25" applyNumberFormat="1" applyFont="1" applyFill="1" applyBorder="1" applyAlignment="1">
      <alignment horizontal="center" wrapText="1"/>
    </xf>
    <xf numFmtId="49" fontId="49" fillId="0" borderId="1" xfId="25" applyNumberFormat="1" applyFont="1" applyFill="1" applyBorder="1" applyAlignment="1">
      <alignment horizontal="left" wrapText="1"/>
    </xf>
    <xf numFmtId="3" fontId="15" fillId="0" borderId="1" xfId="25" applyNumberFormat="1" applyFont="1" applyFill="1" applyBorder="1" applyAlignment="1">
      <alignment horizontal="center" wrapText="1"/>
    </xf>
    <xf numFmtId="3" fontId="49" fillId="0" borderId="1" xfId="25" applyNumberFormat="1" applyFont="1" applyFill="1" applyBorder="1" applyAlignment="1">
      <alignment horizontal="center" wrapText="1"/>
    </xf>
    <xf numFmtId="2" fontId="48" fillId="0" borderId="0" xfId="25" applyNumberFormat="1" applyFont="1" applyFill="1" applyBorder="1"/>
    <xf numFmtId="49" fontId="49" fillId="0" borderId="1" xfId="25" applyNumberFormat="1" applyFont="1" applyFill="1" applyBorder="1" applyAlignment="1">
      <alignment vertical="justify" wrapText="1"/>
    </xf>
    <xf numFmtId="3" fontId="15" fillId="0" borderId="1" xfId="25" applyNumberFormat="1" applyFont="1" applyFill="1" applyBorder="1" applyAlignment="1">
      <alignment horizontal="center"/>
    </xf>
    <xf numFmtId="0" fontId="50" fillId="3" borderId="0" xfId="25" applyFont="1" applyFill="1" applyBorder="1"/>
    <xf numFmtId="0" fontId="50" fillId="0" borderId="0" xfId="25" applyFont="1" applyFill="1" applyBorder="1"/>
    <xf numFmtId="49" fontId="49" fillId="0" borderId="1" xfId="25" applyNumberFormat="1" applyFont="1" applyFill="1" applyBorder="1" applyAlignment="1">
      <alignment wrapText="1"/>
    </xf>
    <xf numFmtId="3" fontId="14" fillId="0" borderId="1" xfId="25" applyNumberFormat="1" applyFont="1" applyFill="1" applyBorder="1" applyAlignment="1">
      <alignment horizontal="center"/>
    </xf>
    <xf numFmtId="49" fontId="49" fillId="0" borderId="1" xfId="25" applyNumberFormat="1" applyFont="1" applyFill="1" applyBorder="1" applyAlignment="1">
      <alignment vertical="center" wrapText="1"/>
    </xf>
    <xf numFmtId="3" fontId="14" fillId="0" borderId="1" xfId="25" applyNumberFormat="1" applyFont="1" applyFill="1" applyBorder="1" applyAlignment="1">
      <alignment horizontal="left" wrapText="1"/>
    </xf>
    <xf numFmtId="49" fontId="42" fillId="0" borderId="0" xfId="25" applyNumberFormat="1" applyFont="1" applyFill="1" applyBorder="1" applyAlignment="1">
      <alignment vertical="top" wrapText="1"/>
    </xf>
    <xf numFmtId="0" fontId="52" fillId="0" borderId="0" xfId="25" applyFont="1" applyFill="1" applyBorder="1"/>
    <xf numFmtId="0" fontId="48" fillId="0" borderId="0" xfId="26" applyFont="1" applyFill="1" applyBorder="1" applyAlignment="1" applyProtection="1">
      <alignment vertical="center" wrapText="1"/>
    </xf>
    <xf numFmtId="164" fontId="50" fillId="0" borderId="0" xfId="25" applyNumberFormat="1" applyFont="1" applyFill="1" applyBorder="1"/>
    <xf numFmtId="3" fontId="50" fillId="0" borderId="0" xfId="25" applyNumberFormat="1" applyFont="1" applyFill="1" applyBorder="1"/>
    <xf numFmtId="1" fontId="42" fillId="0" borderId="0" xfId="25" applyNumberFormat="1" applyFont="1" applyFill="1" applyBorder="1" applyAlignment="1">
      <alignment vertical="top" wrapText="1"/>
    </xf>
    <xf numFmtId="0" fontId="11" fillId="0" borderId="0" xfId="0" applyFont="1"/>
    <xf numFmtId="0" fontId="5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" fillId="0" borderId="0" xfId="0" applyFont="1"/>
    <xf numFmtId="0" fontId="57" fillId="0" borderId="0" xfId="0" applyFont="1" applyAlignment="1">
      <alignment horizontal="left"/>
    </xf>
    <xf numFmtId="0" fontId="58" fillId="0" borderId="0" xfId="0" applyFont="1" applyAlignment="1">
      <alignment horizontal="center"/>
    </xf>
    <xf numFmtId="0" fontId="57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57" fillId="0" borderId="0" xfId="0" applyFont="1"/>
    <xf numFmtId="0" fontId="59" fillId="0" borderId="0" xfId="0" applyFont="1"/>
    <xf numFmtId="0" fontId="61" fillId="0" borderId="0" xfId="0" applyFont="1"/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62" fillId="0" borderId="0" xfId="0" applyFont="1"/>
    <xf numFmtId="49" fontId="64" fillId="0" borderId="1" xfId="0" applyNumberFormat="1" applyFont="1" applyFill="1" applyBorder="1" applyAlignment="1">
      <alignment horizontal="center" wrapText="1"/>
    </xf>
    <xf numFmtId="0" fontId="41" fillId="0" borderId="1" xfId="0" applyFont="1" applyFill="1" applyBorder="1" applyAlignment="1">
      <alignment wrapText="1"/>
    </xf>
    <xf numFmtId="3" fontId="41" fillId="0" borderId="1" xfId="0" applyNumberFormat="1" applyFont="1" applyBorder="1" applyAlignment="1">
      <alignment horizontal="center" wrapText="1"/>
    </xf>
    <xf numFmtId="0" fontId="41" fillId="0" borderId="1" xfId="0" applyFont="1" applyFill="1" applyBorder="1" applyAlignment="1">
      <alignment horizontal="center" wrapText="1"/>
    </xf>
    <xf numFmtId="49" fontId="65" fillId="0" borderId="1" xfId="0" applyNumberFormat="1" applyFont="1" applyFill="1" applyBorder="1" applyAlignment="1">
      <alignment horizontal="center" wrapText="1"/>
    </xf>
    <xf numFmtId="0" fontId="65" fillId="0" borderId="1" xfId="0" applyFont="1" applyBorder="1" applyAlignment="1">
      <alignment wrapText="1"/>
    </xf>
    <xf numFmtId="0" fontId="65" fillId="0" borderId="1" xfId="0" applyFont="1" applyBorder="1" applyAlignment="1">
      <alignment horizontal="center" wrapText="1"/>
    </xf>
    <xf numFmtId="3" fontId="65" fillId="0" borderId="1" xfId="0" applyNumberFormat="1" applyFont="1" applyBorder="1" applyAlignment="1">
      <alignment horizontal="center" wrapText="1"/>
    </xf>
    <xf numFmtId="3" fontId="65" fillId="0" borderId="1" xfId="0" applyNumberFormat="1" applyFont="1" applyBorder="1" applyAlignment="1">
      <alignment horizontal="center"/>
    </xf>
    <xf numFmtId="3" fontId="56" fillId="0" borderId="1" xfId="0" applyNumberFormat="1" applyFont="1" applyBorder="1"/>
    <xf numFmtId="0" fontId="56" fillId="0" borderId="0" xfId="0" applyFont="1"/>
    <xf numFmtId="3" fontId="41" fillId="0" borderId="1" xfId="0" applyNumberFormat="1" applyFont="1" applyFill="1" applyBorder="1" applyAlignment="1">
      <alignment horizontal="center" wrapText="1"/>
    </xf>
    <xf numFmtId="49" fontId="67" fillId="4" borderId="1" xfId="0" applyNumberFormat="1" applyFont="1" applyFill="1" applyBorder="1" applyAlignment="1">
      <alignment horizontal="center" wrapText="1"/>
    </xf>
    <xf numFmtId="49" fontId="69" fillId="4" borderId="1" xfId="0" applyNumberFormat="1" applyFont="1" applyFill="1" applyBorder="1" applyAlignment="1" applyProtection="1">
      <alignment horizontal="left" wrapText="1"/>
      <protection locked="0"/>
    </xf>
    <xf numFmtId="0" fontId="41" fillId="4" borderId="1" xfId="0" applyFont="1" applyFill="1" applyBorder="1" applyAlignment="1">
      <alignment wrapText="1"/>
    </xf>
    <xf numFmtId="0" fontId="41" fillId="4" borderId="1" xfId="0" applyFont="1" applyFill="1" applyBorder="1" applyAlignment="1">
      <alignment horizontal="center" wrapText="1"/>
    </xf>
    <xf numFmtId="3" fontId="60" fillId="4" borderId="1" xfId="0" applyNumberFormat="1" applyFont="1" applyFill="1" applyBorder="1" applyAlignment="1">
      <alignment horizontal="center" wrapText="1"/>
    </xf>
    <xf numFmtId="0" fontId="41" fillId="0" borderId="0" xfId="0" applyFont="1"/>
    <xf numFmtId="4" fontId="63" fillId="0" borderId="0" xfId="0" applyNumberFormat="1" applyFont="1"/>
    <xf numFmtId="3" fontId="70" fillId="0" borderId="1" xfId="0" applyNumberFormat="1" applyFont="1" applyFill="1" applyBorder="1" applyAlignment="1">
      <alignment horizontal="center" wrapText="1"/>
    </xf>
    <xf numFmtId="0" fontId="65" fillId="0" borderId="0" xfId="0" applyFont="1" applyFill="1"/>
    <xf numFmtId="4" fontId="71" fillId="0" borderId="0" xfId="0" applyNumberFormat="1" applyFont="1" applyFill="1"/>
    <xf numFmtId="0" fontId="72" fillId="0" borderId="0" xfId="0" applyFont="1"/>
    <xf numFmtId="4" fontId="73" fillId="0" borderId="0" xfId="0" applyNumberFormat="1" applyFont="1"/>
    <xf numFmtId="49" fontId="74" fillId="0" borderId="1" xfId="0" applyNumberFormat="1" applyFont="1" applyBorder="1" applyAlignment="1">
      <alignment horizontal="center" wrapText="1"/>
    </xf>
    <xf numFmtId="49" fontId="75" fillId="0" borderId="1" xfId="0" applyNumberFormat="1" applyFont="1" applyBorder="1" applyAlignment="1" applyProtection="1">
      <alignment horizontal="left" wrapText="1"/>
      <protection locked="0"/>
    </xf>
    <xf numFmtId="0" fontId="65" fillId="0" borderId="1" xfId="0" applyFont="1" applyFill="1" applyBorder="1" applyAlignment="1">
      <alignment wrapText="1"/>
    </xf>
    <xf numFmtId="3" fontId="65" fillId="0" borderId="1" xfId="0" applyNumberFormat="1" applyFont="1" applyFill="1" applyBorder="1" applyAlignment="1">
      <alignment horizontal="center"/>
    </xf>
    <xf numFmtId="3" fontId="70" fillId="0" borderId="1" xfId="0" applyNumberFormat="1" applyFont="1" applyFill="1" applyBorder="1" applyAlignment="1">
      <alignment horizontal="center"/>
    </xf>
    <xf numFmtId="49" fontId="75" fillId="0" borderId="1" xfId="0" applyNumberFormat="1" applyFont="1" applyFill="1" applyBorder="1" applyAlignment="1">
      <alignment horizontal="center" wrapText="1"/>
    </xf>
    <xf numFmtId="49" fontId="76" fillId="0" borderId="1" xfId="0" applyNumberFormat="1" applyFont="1" applyBorder="1" applyAlignment="1">
      <alignment horizontal="left" wrapText="1"/>
    </xf>
    <xf numFmtId="0" fontId="65" fillId="0" borderId="1" xfId="0" applyFont="1" applyFill="1" applyBorder="1" applyAlignment="1">
      <alignment horizontal="center" wrapText="1"/>
    </xf>
    <xf numFmtId="4" fontId="65" fillId="0" borderId="1" xfId="0" applyNumberFormat="1" applyFont="1" applyBorder="1" applyAlignment="1">
      <alignment horizontal="center" wrapText="1"/>
    </xf>
    <xf numFmtId="4" fontId="65" fillId="0" borderId="1" xfId="0" applyNumberFormat="1" applyFont="1" applyBorder="1" applyAlignment="1">
      <alignment horizontal="center"/>
    </xf>
    <xf numFmtId="49" fontId="74" fillId="0" borderId="1" xfId="0" applyNumberFormat="1" applyFont="1" applyFill="1" applyBorder="1" applyAlignment="1">
      <alignment horizontal="center" wrapText="1"/>
    </xf>
    <xf numFmtId="0" fontId="65" fillId="0" borderId="0" xfId="0" applyFont="1" applyAlignment="1">
      <alignment wrapText="1"/>
    </xf>
    <xf numFmtId="49" fontId="65" fillId="0" borderId="1" xfId="0" applyNumberFormat="1" applyFont="1" applyBorder="1" applyAlignment="1">
      <alignment horizontal="center" wrapText="1"/>
    </xf>
    <xf numFmtId="49" fontId="60" fillId="6" borderId="1" xfId="0" applyNumberFormat="1" applyFont="1" applyFill="1" applyBorder="1" applyAlignment="1">
      <alignment horizontal="center"/>
    </xf>
    <xf numFmtId="0" fontId="60" fillId="6" borderId="1" xfId="0" applyFont="1" applyFill="1" applyBorder="1" applyAlignment="1">
      <alignment horizontal="center" wrapText="1"/>
    </xf>
    <xf numFmtId="3" fontId="60" fillId="6" borderId="1" xfId="0" applyNumberFormat="1" applyFont="1" applyFill="1" applyBorder="1" applyAlignment="1">
      <alignment horizontal="center"/>
    </xf>
    <xf numFmtId="0" fontId="59" fillId="0" borderId="0" xfId="0" applyFont="1" applyAlignment="1">
      <alignment horizontal="center" vertical="center"/>
    </xf>
    <xf numFmtId="4" fontId="60" fillId="6" borderId="1" xfId="0" applyNumberFormat="1" applyFont="1" applyFill="1" applyBorder="1" applyAlignment="1">
      <alignment horizontal="center"/>
    </xf>
    <xf numFmtId="0" fontId="75" fillId="0" borderId="0" xfId="0" applyFont="1"/>
    <xf numFmtId="0" fontId="75" fillId="0" borderId="0" xfId="0" applyFont="1" applyAlignment="1">
      <alignment horizontal="center"/>
    </xf>
    <xf numFmtId="4" fontId="68" fillId="0" borderId="0" xfId="0" applyNumberFormat="1" applyFont="1" applyAlignment="1"/>
    <xf numFmtId="0" fontId="77" fillId="0" borderId="0" xfId="0" applyFont="1"/>
    <xf numFmtId="0" fontId="77" fillId="0" borderId="0" xfId="0" applyFont="1" applyAlignment="1">
      <alignment horizontal="center"/>
    </xf>
    <xf numFmtId="0" fontId="66" fillId="0" borderId="0" xfId="0" applyFont="1"/>
    <xf numFmtId="0" fontId="78" fillId="0" borderId="0" xfId="0" applyFont="1"/>
    <xf numFmtId="0" fontId="72" fillId="0" borderId="0" xfId="0" applyFont="1" applyAlignment="1">
      <alignment horizontal="center"/>
    </xf>
    <xf numFmtId="0" fontId="78" fillId="0" borderId="0" xfId="0" applyFont="1" applyAlignment="1">
      <alignment horizontal="center"/>
    </xf>
    <xf numFmtId="3" fontId="70" fillId="4" borderId="1" xfId="0" applyNumberFormat="1" applyFont="1" applyFill="1" applyBorder="1" applyAlignment="1">
      <alignment horizontal="center"/>
    </xf>
    <xf numFmtId="49" fontId="65" fillId="0" borderId="1" xfId="0" applyNumberFormat="1" applyFont="1" applyBorder="1" applyAlignment="1">
      <alignment horizontal="left" wrapText="1"/>
    </xf>
    <xf numFmtId="3" fontId="65" fillId="0" borderId="1" xfId="0" applyNumberFormat="1" applyFont="1" applyFill="1" applyBorder="1" applyAlignment="1">
      <alignment horizontal="center" wrapText="1"/>
    </xf>
    <xf numFmtId="49" fontId="75" fillId="3" borderId="1" xfId="0" applyNumberFormat="1" applyFont="1" applyFill="1" applyBorder="1" applyAlignment="1">
      <alignment horizontal="center" wrapText="1"/>
    </xf>
    <xf numFmtId="49" fontId="75" fillId="3" borderId="1" xfId="0" applyNumberFormat="1" applyFont="1" applyFill="1" applyBorder="1" applyAlignment="1">
      <alignment horizontal="left" wrapText="1"/>
    </xf>
    <xf numFmtId="49" fontId="74" fillId="0" borderId="1" xfId="0" applyNumberFormat="1" applyFont="1" applyFill="1" applyBorder="1" applyAlignment="1" applyProtection="1">
      <alignment horizontal="left" wrapText="1"/>
      <protection locked="0"/>
    </xf>
    <xf numFmtId="49" fontId="79" fillId="4" borderId="1" xfId="0" applyNumberFormat="1" applyFont="1" applyFill="1" applyBorder="1" applyAlignment="1">
      <alignment horizontal="center" wrapText="1"/>
    </xf>
    <xf numFmtId="49" fontId="70" fillId="4" borderId="1" xfId="0" applyNumberFormat="1" applyFont="1" applyFill="1" applyBorder="1" applyAlignment="1">
      <alignment horizontal="center"/>
    </xf>
    <xf numFmtId="49" fontId="79" fillId="4" borderId="1" xfId="0" applyNumberFormat="1" applyFont="1" applyFill="1" applyBorder="1" applyAlignment="1" applyProtection="1">
      <alignment horizontal="left" wrapText="1"/>
      <protection locked="0"/>
    </xf>
    <xf numFmtId="0" fontId="70" fillId="4" borderId="1" xfId="0" applyFont="1" applyFill="1" applyBorder="1" applyAlignment="1">
      <alignment horizontal="justify" wrapText="1"/>
    </xf>
    <xf numFmtId="0" fontId="70" fillId="4" borderId="1" xfId="0" applyFont="1" applyFill="1" applyBorder="1" applyAlignment="1">
      <alignment horizontal="center" wrapText="1"/>
    </xf>
    <xf numFmtId="3" fontId="73" fillId="0" borderId="0" xfId="0" applyNumberFormat="1" applyFont="1"/>
    <xf numFmtId="49" fontId="65" fillId="0" borderId="6" xfId="0" applyNumberFormat="1" applyFont="1" applyBorder="1" applyAlignment="1">
      <alignment horizontal="center" wrapText="1"/>
    </xf>
    <xf numFmtId="0" fontId="65" fillId="0" borderId="1" xfId="0" applyFont="1" applyBorder="1" applyAlignment="1">
      <alignment horizontal="left" wrapText="1"/>
    </xf>
    <xf numFmtId="0" fontId="72" fillId="0" borderId="1" xfId="0" applyFont="1" applyBorder="1"/>
    <xf numFmtId="0" fontId="72" fillId="0" borderId="0" xfId="0" applyFont="1" applyBorder="1"/>
    <xf numFmtId="49" fontId="75" fillId="0" borderId="1" xfId="0" applyNumberFormat="1" applyFont="1" applyFill="1" applyBorder="1" applyAlignment="1">
      <alignment horizontal="left" wrapText="1"/>
    </xf>
    <xf numFmtId="49" fontId="65" fillId="0" borderId="1" xfId="0" applyNumberFormat="1" applyFont="1" applyBorder="1" applyAlignment="1">
      <alignment horizontal="center"/>
    </xf>
    <xf numFmtId="3" fontId="71" fillId="0" borderId="0" xfId="0" applyNumberFormat="1" applyFont="1" applyFill="1"/>
    <xf numFmtId="49" fontId="74" fillId="0" borderId="4" xfId="0" applyNumberFormat="1" applyFont="1" applyFill="1" applyBorder="1" applyAlignment="1">
      <alignment horizontal="center" wrapText="1"/>
    </xf>
    <xf numFmtId="49" fontId="74" fillId="0" borderId="8" xfId="0" applyNumberFormat="1" applyFont="1" applyFill="1" applyBorder="1" applyAlignment="1">
      <alignment horizontal="center" wrapText="1"/>
    </xf>
    <xf numFmtId="0" fontId="65" fillId="0" borderId="0" xfId="0" applyFont="1"/>
    <xf numFmtId="49" fontId="74" fillId="0" borderId="6" xfId="0" applyNumberFormat="1" applyFont="1" applyBorder="1" applyAlignment="1">
      <alignment horizontal="center" wrapText="1"/>
    </xf>
    <xf numFmtId="0" fontId="65" fillId="0" borderId="3" xfId="0" applyFont="1" applyBorder="1" applyAlignment="1">
      <alignment horizontal="left" wrapText="1"/>
    </xf>
    <xf numFmtId="0" fontId="80" fillId="0" borderId="0" xfId="0" applyFont="1"/>
    <xf numFmtId="0" fontId="81" fillId="0" borderId="0" xfId="0" applyFont="1"/>
    <xf numFmtId="49" fontId="75" fillId="0" borderId="1" xfId="0" applyNumberFormat="1" applyFont="1" applyBorder="1" applyAlignment="1">
      <alignment horizontal="center"/>
    </xf>
    <xf numFmtId="49" fontId="75" fillId="0" borderId="1" xfId="0" applyNumberFormat="1" applyFont="1" applyBorder="1" applyAlignment="1">
      <alignment horizontal="left" wrapText="1"/>
    </xf>
    <xf numFmtId="49" fontId="65" fillId="0" borderId="3" xfId="0" applyNumberFormat="1" applyFont="1" applyBorder="1" applyAlignment="1">
      <alignment horizontal="center"/>
    </xf>
    <xf numFmtId="49" fontId="74" fillId="0" borderId="3" xfId="0" applyNumberFormat="1" applyFont="1" applyBorder="1" applyAlignment="1">
      <alignment horizontal="center" wrapText="1"/>
    </xf>
    <xf numFmtId="49" fontId="79" fillId="4" borderId="1" xfId="0" applyNumberFormat="1" applyFont="1" applyFill="1" applyBorder="1" applyAlignment="1">
      <alignment horizontal="center" vertical="center" wrapText="1"/>
    </xf>
    <xf numFmtId="49" fontId="82" fillId="4" borderId="1" xfId="0" applyNumberFormat="1" applyFont="1" applyFill="1" applyBorder="1" applyAlignment="1" applyProtection="1">
      <alignment horizontal="left" wrapText="1"/>
      <protection locked="0"/>
    </xf>
    <xf numFmtId="0" fontId="65" fillId="4" borderId="1" xfId="0" applyFont="1" applyFill="1" applyBorder="1" applyAlignment="1">
      <alignment wrapText="1"/>
    </xf>
    <xf numFmtId="0" fontId="65" fillId="4" borderId="1" xfId="0" applyFont="1" applyFill="1" applyBorder="1" applyAlignment="1">
      <alignment horizontal="center" wrapText="1"/>
    </xf>
    <xf numFmtId="3" fontId="70" fillId="4" borderId="1" xfId="0" applyNumberFormat="1" applyFont="1" applyFill="1" applyBorder="1" applyAlignment="1">
      <alignment horizontal="center" wrapText="1"/>
    </xf>
    <xf numFmtId="49" fontId="65" fillId="0" borderId="1" xfId="0" applyNumberFormat="1" applyFont="1" applyFill="1" applyBorder="1" applyAlignment="1">
      <alignment horizontal="left" wrapText="1"/>
    </xf>
    <xf numFmtId="49" fontId="76" fillId="0" borderId="1" xfId="0" applyNumberFormat="1" applyFont="1" applyFill="1" applyBorder="1" applyAlignment="1">
      <alignment horizontal="left" wrapText="1"/>
    </xf>
    <xf numFmtId="49" fontId="75" fillId="0" borderId="6" xfId="0" applyNumberFormat="1" applyFont="1" applyFill="1" applyBorder="1" applyAlignment="1">
      <alignment horizontal="center" wrapText="1"/>
    </xf>
    <xf numFmtId="49" fontId="74" fillId="0" borderId="6" xfId="0" applyNumberFormat="1" applyFont="1" applyFill="1" applyBorder="1" applyAlignment="1">
      <alignment horizontal="center" wrapText="1"/>
    </xf>
    <xf numFmtId="0" fontId="65" fillId="0" borderId="4" xfId="0" applyFont="1" applyBorder="1" applyAlignment="1">
      <alignment horizontal="left" wrapText="1"/>
    </xf>
    <xf numFmtId="0" fontId="83" fillId="0" borderId="0" xfId="0" applyFont="1"/>
    <xf numFmtId="49" fontId="65" fillId="0" borderId="4" xfId="0" applyNumberFormat="1" applyFont="1" applyBorder="1" applyAlignment="1">
      <alignment horizontal="left" wrapText="1"/>
    </xf>
    <xf numFmtId="49" fontId="84" fillId="0" borderId="1" xfId="0" applyNumberFormat="1" applyFont="1" applyBorder="1" applyAlignment="1">
      <alignment horizontal="center" wrapText="1"/>
    </xf>
    <xf numFmtId="49" fontId="84" fillId="0" borderId="1" xfId="0" applyNumberFormat="1" applyFont="1" applyFill="1" applyBorder="1" applyAlignment="1">
      <alignment horizontal="center" wrapText="1"/>
    </xf>
    <xf numFmtId="0" fontId="85" fillId="0" borderId="1" xfId="0" applyFont="1" applyBorder="1" applyAlignment="1">
      <alignment wrapText="1"/>
    </xf>
    <xf numFmtId="3" fontId="65" fillId="0" borderId="1" xfId="0" applyNumberFormat="1" applyFont="1" applyBorder="1"/>
    <xf numFmtId="49" fontId="67" fillId="4" borderId="1" xfId="0" applyNumberFormat="1" applyFont="1" applyFill="1" applyBorder="1" applyAlignment="1">
      <alignment horizontal="center" vertical="center" wrapText="1"/>
    </xf>
    <xf numFmtId="3" fontId="60" fillId="4" borderId="1" xfId="0" applyNumberFormat="1" applyFont="1" applyFill="1" applyBorder="1" applyAlignment="1">
      <alignment horizontal="center"/>
    </xf>
    <xf numFmtId="3" fontId="68" fillId="0" borderId="0" xfId="0" applyNumberFormat="1" applyFont="1"/>
    <xf numFmtId="49" fontId="64" fillId="0" borderId="6" xfId="0" applyNumberFormat="1" applyFont="1" applyFill="1" applyBorder="1" applyAlignment="1">
      <alignment horizontal="center" wrapText="1"/>
    </xf>
    <xf numFmtId="0" fontId="41" fillId="0" borderId="1" xfId="0" applyFont="1" applyFill="1" applyBorder="1" applyAlignment="1">
      <alignment horizontal="left" wrapText="1"/>
    </xf>
    <xf numFmtId="3" fontId="60" fillId="0" borderId="1" xfId="0" applyNumberFormat="1" applyFont="1" applyFill="1" applyBorder="1" applyAlignment="1">
      <alignment horizontal="center" wrapText="1"/>
    </xf>
    <xf numFmtId="0" fontId="89" fillId="0" borderId="0" xfId="0" applyFont="1" applyFill="1"/>
    <xf numFmtId="3" fontId="68" fillId="0" borderId="0" xfId="0" applyNumberFormat="1" applyFont="1" applyFill="1"/>
    <xf numFmtId="49" fontId="64" fillId="0" borderId="1" xfId="0" applyNumberFormat="1" applyFont="1" applyBorder="1" applyAlignment="1">
      <alignment horizontal="center" wrapText="1"/>
    </xf>
    <xf numFmtId="0" fontId="41" fillId="0" borderId="1" xfId="0" applyFont="1" applyBorder="1" applyAlignment="1">
      <alignment wrapText="1"/>
    </xf>
    <xf numFmtId="3" fontId="41" fillId="0" borderId="1" xfId="0" applyNumberFormat="1" applyFont="1" applyFill="1" applyBorder="1" applyAlignment="1">
      <alignment horizontal="center"/>
    </xf>
    <xf numFmtId="0" fontId="41" fillId="0" borderId="0" xfId="0" applyFont="1" applyAlignment="1">
      <alignment wrapText="1"/>
    </xf>
    <xf numFmtId="3" fontId="41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/>
    <xf numFmtId="0" fontId="12" fillId="0" borderId="1" xfId="0" applyFont="1" applyBorder="1" applyAlignment="1">
      <alignment horizontal="center" vertical="center"/>
    </xf>
    <xf numFmtId="0" fontId="98" fillId="0" borderId="14" xfId="0" applyFont="1" applyBorder="1" applyAlignment="1">
      <alignment horizontal="right"/>
    </xf>
    <xf numFmtId="3" fontId="96" fillId="0" borderId="17" xfId="0" applyNumberFormat="1" applyFont="1" applyBorder="1" applyAlignment="1">
      <alignment horizontal="right"/>
    </xf>
    <xf numFmtId="0" fontId="99" fillId="0" borderId="14" xfId="0" applyFont="1" applyBorder="1" applyAlignment="1">
      <alignment horizontal="center"/>
    </xf>
    <xf numFmtId="3" fontId="93" fillId="0" borderId="17" xfId="0" applyNumberFormat="1" applyFont="1" applyBorder="1" applyAlignment="1">
      <alignment horizontal="right"/>
    </xf>
    <xf numFmtId="0" fontId="99" fillId="0" borderId="19" xfId="0" applyFont="1" applyBorder="1" applyAlignment="1">
      <alignment horizontal="center"/>
    </xf>
    <xf numFmtId="3" fontId="96" fillId="0" borderId="21" xfId="0" applyNumberFormat="1" applyFont="1" applyBorder="1"/>
    <xf numFmtId="0" fontId="99" fillId="0" borderId="0" xfId="0" applyFont="1" applyBorder="1" applyAlignment="1">
      <alignment horizontal="center"/>
    </xf>
    <xf numFmtId="0" fontId="41" fillId="0" borderId="0" xfId="0" applyFont="1" applyBorder="1"/>
    <xf numFmtId="0" fontId="2" fillId="0" borderId="0" xfId="0" applyFont="1" applyBorder="1"/>
    <xf numFmtId="49" fontId="65" fillId="0" borderId="26" xfId="0" applyNumberFormat="1" applyFont="1" applyBorder="1" applyAlignment="1">
      <alignment horizontal="right"/>
    </xf>
    <xf numFmtId="0" fontId="65" fillId="0" borderId="27" xfId="0" applyFont="1" applyBorder="1" applyAlignment="1">
      <alignment horizontal="center"/>
    </xf>
    <xf numFmtId="0" fontId="65" fillId="0" borderId="27" xfId="0" applyFont="1" applyBorder="1" applyAlignment="1">
      <alignment horizontal="left"/>
    </xf>
    <xf numFmtId="3" fontId="65" fillId="0" borderId="28" xfId="0" applyNumberFormat="1" applyFont="1" applyBorder="1" applyAlignment="1">
      <alignment horizontal="center" vertical="center"/>
    </xf>
    <xf numFmtId="0" fontId="101" fillId="0" borderId="14" xfId="0" applyFont="1" applyBorder="1" applyAlignment="1">
      <alignment horizontal="right"/>
    </xf>
    <xf numFmtId="0" fontId="72" fillId="0" borderId="18" xfId="0" applyFont="1" applyBorder="1"/>
    <xf numFmtId="0" fontId="65" fillId="0" borderId="18" xfId="0" applyFont="1" applyBorder="1" applyAlignment="1"/>
    <xf numFmtId="3" fontId="65" fillId="0" borderId="17" xfId="0" applyNumberFormat="1" applyFont="1" applyBorder="1" applyAlignment="1">
      <alignment horizontal="center" vertical="center"/>
    </xf>
    <xf numFmtId="3" fontId="102" fillId="0" borderId="17" xfId="0" applyNumberFormat="1" applyFont="1" applyBorder="1" applyAlignment="1">
      <alignment horizontal="center"/>
    </xf>
    <xf numFmtId="0" fontId="101" fillId="0" borderId="14" xfId="0" applyFont="1" applyBorder="1" applyAlignment="1">
      <alignment horizontal="center"/>
    </xf>
    <xf numFmtId="0" fontId="65" fillId="0" borderId="18" xfId="0" applyFont="1" applyBorder="1" applyAlignment="1">
      <alignment horizontal="center"/>
    </xf>
    <xf numFmtId="3" fontId="65" fillId="0" borderId="17" xfId="0" applyNumberFormat="1" applyFont="1" applyBorder="1" applyAlignment="1">
      <alignment horizontal="center"/>
    </xf>
    <xf numFmtId="49" fontId="65" fillId="0" borderId="14" xfId="0" applyNumberFormat="1" applyFont="1" applyBorder="1"/>
    <xf numFmtId="0" fontId="65" fillId="0" borderId="18" xfId="0" applyFont="1" applyBorder="1"/>
    <xf numFmtId="0" fontId="103" fillId="0" borderId="18" xfId="0" applyFont="1" applyBorder="1" applyAlignment="1">
      <alignment wrapText="1"/>
    </xf>
    <xf numFmtId="49" fontId="101" fillId="0" borderId="14" xfId="0" applyNumberFormat="1" applyFont="1" applyBorder="1" applyAlignment="1">
      <alignment horizontal="center"/>
    </xf>
    <xf numFmtId="49" fontId="74" fillId="0" borderId="18" xfId="0" applyNumberFormat="1" applyFont="1" applyFill="1" applyBorder="1" applyAlignment="1" applyProtection="1">
      <alignment horizontal="left" wrapText="1"/>
      <protection locked="0"/>
    </xf>
    <xf numFmtId="49" fontId="98" fillId="0" borderId="14" xfId="0" applyNumberFormat="1" applyFont="1" applyBorder="1" applyAlignment="1">
      <alignment horizontal="center"/>
    </xf>
    <xf numFmtId="0" fontId="41" fillId="0" borderId="18" xfId="0" applyFont="1" applyBorder="1" applyAlignment="1">
      <alignment horizontal="center"/>
    </xf>
    <xf numFmtId="0" fontId="98" fillId="0" borderId="18" xfId="0" applyFont="1" applyBorder="1" applyAlignment="1"/>
    <xf numFmtId="3" fontId="41" fillId="0" borderId="17" xfId="0" applyNumberFormat="1" applyFont="1" applyBorder="1" applyAlignment="1">
      <alignment horizontal="center"/>
    </xf>
    <xf numFmtId="49" fontId="41" fillId="0" borderId="14" xfId="0" applyNumberFormat="1" applyFont="1" applyBorder="1" applyAlignment="1">
      <alignment horizontal="center"/>
    </xf>
    <xf numFmtId="0" fontId="41" fillId="0" borderId="18" xfId="0" applyFont="1" applyBorder="1"/>
    <xf numFmtId="0" fontId="41" fillId="0" borderId="18" xfId="0" applyFont="1" applyBorder="1" applyAlignment="1">
      <alignment horizontal="left" wrapText="1"/>
    </xf>
    <xf numFmtId="49" fontId="98" fillId="0" borderId="31" xfId="0" applyNumberFormat="1" applyFont="1" applyBorder="1" applyAlignment="1">
      <alignment horizontal="center"/>
    </xf>
    <xf numFmtId="0" fontId="41" fillId="0" borderId="18" xfId="24" applyFont="1" applyFill="1" applyBorder="1" applyAlignment="1">
      <alignment horizontal="left" vertical="center" wrapText="1"/>
    </xf>
    <xf numFmtId="49" fontId="41" fillId="0" borderId="29" xfId="0" applyNumberFormat="1" applyFont="1" applyBorder="1" applyAlignment="1">
      <alignment wrapText="1"/>
    </xf>
    <xf numFmtId="0" fontId="0" fillId="0" borderId="30" xfId="0" applyFont="1" applyBorder="1" applyAlignment="1">
      <alignment wrapText="1"/>
    </xf>
    <xf numFmtId="0" fontId="0" fillId="0" borderId="16" xfId="0" applyFont="1" applyBorder="1" applyAlignment="1">
      <alignment wrapText="1"/>
    </xf>
    <xf numFmtId="49" fontId="41" fillId="0" borderId="14" xfId="0" applyNumberFormat="1" applyFont="1" applyBorder="1"/>
    <xf numFmtId="0" fontId="2" fillId="0" borderId="17" xfId="0" applyFont="1" applyBorder="1"/>
    <xf numFmtId="49" fontId="41" fillId="0" borderId="14" xfId="0" applyNumberFormat="1" applyFont="1" applyBorder="1" applyAlignment="1">
      <alignment horizontal="right"/>
    </xf>
    <xf numFmtId="0" fontId="41" fillId="0" borderId="18" xfId="0" applyFont="1" applyBorder="1" applyAlignment="1">
      <alignment horizontal="left"/>
    </xf>
    <xf numFmtId="3" fontId="41" fillId="0" borderId="32" xfId="0" applyNumberFormat="1" applyFont="1" applyBorder="1" applyAlignment="1">
      <alignment horizontal="center" vertical="center"/>
    </xf>
    <xf numFmtId="0" fontId="0" fillId="0" borderId="18" xfId="0" applyFont="1" applyBorder="1"/>
    <xf numFmtId="0" fontId="41" fillId="0" borderId="18" xfId="0" applyFont="1" applyBorder="1" applyAlignment="1"/>
    <xf numFmtId="3" fontId="104" fillId="0" borderId="32" xfId="0" applyNumberFormat="1" applyFont="1" applyBorder="1" applyAlignment="1">
      <alignment horizontal="center"/>
    </xf>
    <xf numFmtId="3" fontId="41" fillId="0" borderId="32" xfId="0" applyNumberFormat="1" applyFont="1" applyBorder="1" applyAlignment="1">
      <alignment horizontal="center"/>
    </xf>
    <xf numFmtId="3" fontId="104" fillId="0" borderId="17" xfId="0" applyNumberFormat="1" applyFont="1" applyBorder="1" applyAlignment="1">
      <alignment horizontal="center"/>
    </xf>
    <xf numFmtId="0" fontId="99" fillId="0" borderId="18" xfId="0" applyFont="1" applyBorder="1" applyAlignment="1">
      <alignment horizontal="center"/>
    </xf>
    <xf numFmtId="3" fontId="60" fillId="0" borderId="17" xfId="0" applyNumberFormat="1" applyFont="1" applyBorder="1" applyAlignment="1">
      <alignment horizontal="center"/>
    </xf>
    <xf numFmtId="3" fontId="63" fillId="0" borderId="0" xfId="0" applyNumberFormat="1" applyFont="1"/>
    <xf numFmtId="0" fontId="99" fillId="0" borderId="20" xfId="0" applyFont="1" applyBorder="1" applyAlignment="1">
      <alignment horizontal="center"/>
    </xf>
    <xf numFmtId="0" fontId="41" fillId="0" borderId="20" xfId="0" applyFont="1" applyBorder="1"/>
    <xf numFmtId="3" fontId="60" fillId="0" borderId="21" xfId="0" applyNumberFormat="1" applyFont="1" applyBorder="1" applyAlignment="1">
      <alignment horizontal="center"/>
    </xf>
    <xf numFmtId="49" fontId="106" fillId="0" borderId="0" xfId="0" applyNumberFormat="1" applyFont="1" applyBorder="1" applyAlignment="1" applyProtection="1">
      <protection locked="0"/>
    </xf>
    <xf numFmtId="0" fontId="107" fillId="0" borderId="0" xfId="0" applyFont="1"/>
    <xf numFmtId="49" fontId="60" fillId="4" borderId="1" xfId="0" applyNumberFormat="1" applyFont="1" applyFill="1" applyBorder="1" applyAlignment="1">
      <alignment horizontal="center" wrapText="1"/>
    </xf>
    <xf numFmtId="49" fontId="60" fillId="4" borderId="1" xfId="1" applyNumberFormat="1" applyFont="1" applyFill="1" applyBorder="1" applyAlignment="1" applyProtection="1">
      <alignment horizontal="left" wrapText="1"/>
      <protection locked="0"/>
    </xf>
    <xf numFmtId="0" fontId="60" fillId="4" borderId="1" xfId="0" applyFont="1" applyFill="1" applyBorder="1" applyAlignment="1"/>
    <xf numFmtId="0" fontId="60" fillId="4" borderId="1" xfId="0" applyFont="1" applyFill="1" applyBorder="1" applyAlignment="1">
      <alignment horizontal="center"/>
    </xf>
    <xf numFmtId="3" fontId="60" fillId="0" borderId="0" xfId="0" applyNumberFormat="1" applyFont="1"/>
    <xf numFmtId="49" fontId="41" fillId="0" borderId="1" xfId="0" applyNumberFormat="1" applyFont="1" applyBorder="1" applyAlignment="1">
      <alignment horizontal="left" wrapText="1"/>
    </xf>
    <xf numFmtId="0" fontId="41" fillId="0" borderId="1" xfId="0" applyFont="1" applyBorder="1" applyAlignment="1">
      <alignment horizontal="center" wrapText="1"/>
    </xf>
    <xf numFmtId="0" fontId="11" fillId="0" borderId="0" xfId="0" applyFont="1" applyFill="1"/>
    <xf numFmtId="3" fontId="16" fillId="0" borderId="0" xfId="0" applyNumberFormat="1" applyFont="1" applyFill="1"/>
    <xf numFmtId="49" fontId="41" fillId="0" borderId="1" xfId="0" applyNumberFormat="1" applyFont="1" applyFill="1" applyBorder="1" applyAlignment="1">
      <alignment horizontal="center" wrapText="1"/>
    </xf>
    <xf numFmtId="0" fontId="41" fillId="0" borderId="7" xfId="0" applyFont="1" applyBorder="1" applyAlignment="1">
      <alignment horizontal="left" wrapText="1"/>
    </xf>
    <xf numFmtId="49" fontId="41" fillId="0" borderId="1" xfId="0" applyNumberFormat="1" applyFont="1" applyFill="1" applyBorder="1" applyAlignment="1" applyProtection="1">
      <alignment horizontal="left" wrapText="1"/>
      <protection locked="0"/>
    </xf>
    <xf numFmtId="3" fontId="41" fillId="0" borderId="4" xfId="0" applyNumberFormat="1" applyFont="1" applyBorder="1" applyAlignment="1">
      <alignment horizontal="center"/>
    </xf>
    <xf numFmtId="3" fontId="11" fillId="0" borderId="1" xfId="0" applyNumberFormat="1" applyFont="1" applyBorder="1"/>
    <xf numFmtId="49" fontId="41" fillId="3" borderId="1" xfId="0" applyNumberFormat="1" applyFont="1" applyFill="1" applyBorder="1" applyAlignment="1">
      <alignment horizontal="center" wrapText="1"/>
    </xf>
    <xf numFmtId="49" fontId="41" fillId="3" borderId="1" xfId="0" applyNumberFormat="1" applyFont="1" applyFill="1" applyBorder="1" applyAlignment="1">
      <alignment horizontal="left" wrapText="1"/>
    </xf>
    <xf numFmtId="49" fontId="66" fillId="0" borderId="1" xfId="0" applyNumberFormat="1" applyFont="1" applyFill="1" applyBorder="1" applyAlignment="1">
      <alignment horizontal="center" wrapText="1"/>
    </xf>
    <xf numFmtId="49" fontId="66" fillId="3" borderId="1" xfId="0" applyNumberFormat="1" applyFont="1" applyFill="1" applyBorder="1" applyAlignment="1">
      <alignment horizontal="center" wrapText="1"/>
    </xf>
    <xf numFmtId="49" fontId="66" fillId="3" borderId="1" xfId="0" applyNumberFormat="1" applyFont="1" applyFill="1" applyBorder="1" applyAlignment="1">
      <alignment horizontal="left" wrapText="1"/>
    </xf>
    <xf numFmtId="49" fontId="64" fillId="0" borderId="1" xfId="0" applyNumberFormat="1" applyFont="1" applyFill="1" applyBorder="1" applyAlignment="1" applyProtection="1">
      <alignment horizontal="left" wrapText="1"/>
      <protection locked="0"/>
    </xf>
    <xf numFmtId="0" fontId="108" fillId="0" borderId="0" xfId="0" applyFont="1"/>
    <xf numFmtId="49" fontId="74" fillId="4" borderId="1" xfId="0" applyNumberFormat="1" applyFont="1" applyFill="1" applyBorder="1" applyAlignment="1">
      <alignment horizontal="center" vertical="center" wrapText="1"/>
    </xf>
    <xf numFmtId="4" fontId="71" fillId="0" borderId="0" xfId="0" applyNumberFormat="1" applyFont="1"/>
    <xf numFmtId="49" fontId="65" fillId="0" borderId="0" xfId="0" applyNumberFormat="1" applyFont="1" applyAlignment="1">
      <alignment horizontal="left" wrapText="1"/>
    </xf>
    <xf numFmtId="49" fontId="54" fillId="0" borderId="0" xfId="0" applyNumberFormat="1" applyFont="1" applyBorder="1" applyAlignment="1" applyProtection="1">
      <protection locked="0"/>
    </xf>
    <xf numFmtId="49" fontId="109" fillId="0" borderId="1" xfId="0" applyNumberFormat="1" applyFont="1" applyBorder="1" applyAlignment="1">
      <alignment horizontal="center" wrapText="1"/>
    </xf>
    <xf numFmtId="49" fontId="109" fillId="0" borderId="1" xfId="0" applyNumberFormat="1" applyFont="1" applyFill="1" applyBorder="1" applyAlignment="1">
      <alignment horizontal="center" wrapText="1"/>
    </xf>
    <xf numFmtId="0" fontId="98" fillId="0" borderId="1" xfId="0" applyFont="1" applyBorder="1" applyAlignment="1">
      <alignment wrapText="1"/>
    </xf>
    <xf numFmtId="3" fontId="98" fillId="0" borderId="1" xfId="0" applyNumberFormat="1" applyFont="1" applyFill="1" applyBorder="1" applyAlignment="1">
      <alignment horizontal="center" wrapText="1"/>
    </xf>
    <xf numFmtId="3" fontId="110" fillId="0" borderId="1" xfId="0" applyNumberFormat="1" applyFont="1" applyBorder="1" applyAlignment="1">
      <alignment horizontal="center" wrapText="1"/>
    </xf>
    <xf numFmtId="3" fontId="98" fillId="0" borderId="1" xfId="0" applyNumberFormat="1" applyFont="1" applyBorder="1" applyAlignment="1">
      <alignment horizontal="center" wrapText="1"/>
    </xf>
    <xf numFmtId="0" fontId="100" fillId="0" borderId="0" xfId="0" applyFont="1"/>
    <xf numFmtId="49" fontId="111" fillId="0" borderId="1" xfId="0" applyNumberFormat="1" applyFont="1" applyBorder="1" applyAlignment="1">
      <alignment horizontal="center" wrapText="1"/>
    </xf>
    <xf numFmtId="49" fontId="111" fillId="0" borderId="1" xfId="0" applyNumberFormat="1" applyFont="1" applyFill="1" applyBorder="1" applyAlignment="1">
      <alignment horizontal="center" wrapText="1"/>
    </xf>
    <xf numFmtId="0" fontId="101" fillId="0" borderId="1" xfId="0" applyFont="1" applyBorder="1" applyAlignment="1">
      <alignment wrapText="1"/>
    </xf>
    <xf numFmtId="3" fontId="112" fillId="0" borderId="1" xfId="0" applyNumberFormat="1" applyFont="1" applyBorder="1" applyAlignment="1">
      <alignment horizontal="center" wrapText="1"/>
    </xf>
    <xf numFmtId="3" fontId="101" fillId="0" borderId="1" xfId="0" applyNumberFormat="1" applyFont="1" applyBorder="1" applyAlignment="1">
      <alignment horizontal="center" wrapText="1"/>
    </xf>
    <xf numFmtId="0" fontId="113" fillId="0" borderId="0" xfId="0" applyFont="1"/>
    <xf numFmtId="49" fontId="109" fillId="0" borderId="1" xfId="0" applyNumberFormat="1" applyFont="1" applyFill="1" applyBorder="1" applyAlignment="1" applyProtection="1">
      <alignment horizontal="left" wrapText="1"/>
      <protection locked="0"/>
    </xf>
    <xf numFmtId="3" fontId="98" fillId="0" borderId="1" xfId="0" applyNumberFormat="1" applyFont="1" applyFill="1" applyBorder="1" applyAlignment="1" applyProtection="1">
      <alignment horizontal="center"/>
      <protection locked="0"/>
    </xf>
    <xf numFmtId="3" fontId="110" fillId="0" borderId="1" xfId="0" applyNumberFormat="1" applyFont="1" applyFill="1" applyBorder="1" applyAlignment="1">
      <alignment horizontal="center" wrapText="1"/>
    </xf>
    <xf numFmtId="49" fontId="47" fillId="0" borderId="6" xfId="25" applyNumberFormat="1" applyFont="1" applyFill="1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2" xfId="0" applyBorder="1" applyAlignment="1">
      <alignment wrapText="1"/>
    </xf>
    <xf numFmtId="49" fontId="51" fillId="0" borderId="0" xfId="25" applyNumberFormat="1" applyFont="1" applyFill="1" applyBorder="1" applyAlignment="1" applyProtection="1">
      <alignment horizontal="left" vertical="top" wrapText="1"/>
      <protection locked="0"/>
    </xf>
    <xf numFmtId="49" fontId="54" fillId="0" borderId="0" xfId="25" applyNumberFormat="1" applyFont="1" applyFill="1" applyBorder="1" applyAlignment="1" applyProtection="1">
      <alignment horizontal="left" wrapText="1"/>
      <protection locked="0"/>
    </xf>
    <xf numFmtId="49" fontId="53" fillId="0" borderId="0" xfId="25" applyNumberFormat="1" applyFont="1" applyFill="1" applyBorder="1" applyAlignment="1" applyProtection="1">
      <alignment horizontal="left" wrapText="1"/>
      <protection locked="0"/>
    </xf>
    <xf numFmtId="0" fontId="55" fillId="0" borderId="0" xfId="0" applyFont="1" applyAlignment="1"/>
    <xf numFmtId="0" fontId="41" fillId="0" borderId="0" xfId="25" applyFont="1" applyAlignment="1"/>
    <xf numFmtId="0" fontId="41" fillId="0" borderId="0" xfId="25" applyFont="1" applyAlignment="1">
      <alignment horizontal="right"/>
    </xf>
    <xf numFmtId="1" fontId="43" fillId="0" borderId="0" xfId="25" applyNumberFormat="1" applyFont="1" applyFill="1" applyBorder="1" applyAlignment="1">
      <alignment horizontal="center" vertical="center" wrapText="1"/>
    </xf>
    <xf numFmtId="0" fontId="14" fillId="0" borderId="3" xfId="25" applyFont="1" applyFill="1" applyBorder="1" applyAlignment="1">
      <alignment horizontal="center" vertical="center" wrapText="1"/>
    </xf>
    <xf numFmtId="0" fontId="14" fillId="0" borderId="4" xfId="25" applyFont="1" applyFill="1" applyBorder="1" applyAlignment="1">
      <alignment horizontal="center" vertical="center" wrapText="1"/>
    </xf>
    <xf numFmtId="49" fontId="45" fillId="0" borderId="3" xfId="25" applyNumberFormat="1" applyFont="1" applyFill="1" applyBorder="1" applyAlignment="1">
      <alignment horizontal="center" vertical="center" wrapText="1"/>
    </xf>
    <xf numFmtId="49" fontId="45" fillId="0" borderId="4" xfId="25" applyNumberFormat="1" applyFont="1" applyFill="1" applyBorder="1" applyAlignment="1">
      <alignment horizontal="center" vertical="center" wrapText="1"/>
    </xf>
    <xf numFmtId="0" fontId="45" fillId="0" borderId="3" xfId="25" applyFont="1" applyFill="1" applyBorder="1" applyAlignment="1">
      <alignment horizontal="center" vertical="center"/>
    </xf>
    <xf numFmtId="0" fontId="45" fillId="0" borderId="4" xfId="25" applyFont="1" applyFill="1" applyBorder="1" applyAlignment="1">
      <alignment horizontal="center" vertical="center"/>
    </xf>
    <xf numFmtId="0" fontId="45" fillId="0" borderId="3" xfId="25" applyFont="1" applyFill="1" applyBorder="1" applyAlignment="1">
      <alignment horizontal="center" vertical="center" wrapText="1"/>
    </xf>
    <xf numFmtId="0" fontId="45" fillId="0" borderId="4" xfId="25" applyFont="1" applyFill="1" applyBorder="1" applyAlignment="1">
      <alignment horizontal="center" vertical="center" wrapText="1"/>
    </xf>
    <xf numFmtId="0" fontId="45" fillId="0" borderId="6" xfId="25" applyFont="1" applyFill="1" applyBorder="1" applyAlignment="1">
      <alignment horizontal="center" vertical="center"/>
    </xf>
    <xf numFmtId="0" fontId="45" fillId="0" borderId="2" xfId="25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8" fillId="0" borderId="3" xfId="0" applyFont="1" applyBorder="1" applyAlignment="1">
      <alignment horizontal="center" vertical="center" wrapText="1"/>
    </xf>
    <xf numFmtId="0" fontId="88" fillId="0" borderId="4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21" fillId="0" borderId="0" xfId="25" applyNumberFormat="1" applyFont="1" applyFill="1" applyBorder="1" applyAlignment="1">
      <alignment horizontal="left" wrapText="1"/>
    </xf>
    <xf numFmtId="0" fontId="0" fillId="0" borderId="0" xfId="0" applyAlignment="1"/>
    <xf numFmtId="1" fontId="2" fillId="0" borderId="0" xfId="25" applyNumberFormat="1" applyFont="1" applyFill="1" applyBorder="1" applyAlignment="1">
      <alignment horizontal="left" vertical="top" wrapText="1"/>
    </xf>
    <xf numFmtId="0" fontId="86" fillId="0" borderId="1" xfId="0" applyFont="1" applyBorder="1" applyAlignment="1">
      <alignment horizontal="center" vertical="center" wrapText="1"/>
    </xf>
    <xf numFmtId="0" fontId="87" fillId="0" borderId="1" xfId="0" applyFont="1" applyBorder="1" applyAlignment="1">
      <alignment horizontal="center" vertical="center"/>
    </xf>
    <xf numFmtId="0" fontId="86" fillId="0" borderId="3" xfId="0" applyFont="1" applyBorder="1" applyAlignment="1">
      <alignment horizontal="center" vertical="center" wrapText="1"/>
    </xf>
    <xf numFmtId="0" fontId="87" fillId="0" borderId="5" xfId="0" applyFont="1" applyBorder="1" applyAlignment="1">
      <alignment horizontal="center" wrapText="1"/>
    </xf>
    <xf numFmtId="0" fontId="87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textRotation="255"/>
    </xf>
    <xf numFmtId="0" fontId="7" fillId="0" borderId="5" xfId="0" applyFont="1" applyBorder="1" applyAlignment="1">
      <alignment horizontal="center" vertical="center" textRotation="255"/>
    </xf>
    <xf numFmtId="0" fontId="7" fillId="0" borderId="4" xfId="0" applyFont="1" applyBorder="1" applyAlignment="1">
      <alignment horizontal="center" vertical="center" textRotation="255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104" fillId="0" borderId="14" xfId="0" applyNumberFormat="1" applyFont="1" applyFill="1" applyBorder="1" applyAlignment="1" applyProtection="1">
      <alignment horizontal="center" wrapText="1"/>
      <protection locked="0"/>
    </xf>
    <xf numFmtId="0" fontId="0" fillId="0" borderId="18" xfId="0" applyFont="1" applyBorder="1" applyAlignment="1">
      <alignment horizontal="center"/>
    </xf>
    <xf numFmtId="0" fontId="104" fillId="0" borderId="14" xfId="24" applyFont="1" applyFill="1" applyBorder="1" applyAlignment="1">
      <alignment horizontal="center" vertical="center" wrapText="1"/>
    </xf>
    <xf numFmtId="0" fontId="105" fillId="0" borderId="18" xfId="0" applyFont="1" applyBorder="1" applyAlignment="1">
      <alignment horizontal="center"/>
    </xf>
    <xf numFmtId="49" fontId="41" fillId="0" borderId="29" xfId="0" applyNumberFormat="1" applyFont="1" applyBorder="1" applyAlignment="1">
      <alignment horizontal="center" wrapText="1"/>
    </xf>
    <xf numFmtId="0" fontId="0" fillId="0" borderId="30" xfId="0" applyFont="1" applyBorder="1" applyAlignment="1">
      <alignment horizontal="center" wrapText="1"/>
    </xf>
    <xf numFmtId="0" fontId="0" fillId="0" borderId="16" xfId="0" applyFont="1" applyBorder="1" applyAlignment="1">
      <alignment horizontal="center" wrapText="1"/>
    </xf>
    <xf numFmtId="49" fontId="104" fillId="0" borderId="31" xfId="0" applyNumberFormat="1" applyFont="1" applyBorder="1" applyAlignment="1">
      <alignment horizontal="center" wrapText="1"/>
    </xf>
    <xf numFmtId="0" fontId="105" fillId="0" borderId="18" xfId="0" applyFont="1" applyBorder="1" applyAlignment="1">
      <alignment wrapText="1"/>
    </xf>
    <xf numFmtId="0" fontId="99" fillId="0" borderId="0" xfId="0" applyFont="1" applyBorder="1" applyAlignment="1">
      <alignment horizontal="center"/>
    </xf>
    <xf numFmtId="0" fontId="0" fillId="0" borderId="0" xfId="0" applyBorder="1" applyAlignment="1"/>
    <xf numFmtId="0" fontId="96" fillId="0" borderId="18" xfId="0" applyFont="1" applyBorder="1" applyAlignment="1"/>
    <xf numFmtId="0" fontId="97" fillId="0" borderId="18" xfId="0" applyFont="1" applyBorder="1" applyAlignment="1"/>
    <xf numFmtId="0" fontId="96" fillId="0" borderId="18" xfId="0" applyFont="1" applyBorder="1" applyAlignment="1">
      <alignment horizontal="left"/>
    </xf>
    <xf numFmtId="0" fontId="97" fillId="0" borderId="18" xfId="0" applyFont="1" applyBorder="1" applyAlignment="1">
      <alignment horizontal="left"/>
    </xf>
    <xf numFmtId="0" fontId="96" fillId="0" borderId="20" xfId="0" applyFont="1" applyBorder="1" applyAlignment="1"/>
    <xf numFmtId="0" fontId="97" fillId="0" borderId="20" xfId="0" applyFont="1" applyBorder="1" applyAlignment="1"/>
    <xf numFmtId="0" fontId="44" fillId="0" borderId="0" xfId="0" applyFont="1" applyAlignment="1">
      <alignment horizontal="center"/>
    </xf>
    <xf numFmtId="0" fontId="99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98" fillId="0" borderId="1" xfId="0" applyFont="1" applyBorder="1" applyAlignment="1">
      <alignment horizontal="center" vertical="center" wrapText="1"/>
    </xf>
    <xf numFmtId="0" fontId="100" fillId="0" borderId="1" xfId="0" applyFont="1" applyBorder="1" applyAlignment="1">
      <alignment horizontal="center" vertical="center" wrapText="1"/>
    </xf>
    <xf numFmtId="0" fontId="98" fillId="0" borderId="1" xfId="0" applyFont="1" applyBorder="1" applyAlignment="1">
      <alignment horizontal="center" vertical="center"/>
    </xf>
    <xf numFmtId="0" fontId="100" fillId="0" borderId="1" xfId="0" applyFont="1" applyBorder="1" applyAlignment="1">
      <alignment horizontal="center" vertical="center"/>
    </xf>
    <xf numFmtId="0" fontId="96" fillId="0" borderId="22" xfId="0" applyFont="1" applyBorder="1" applyAlignment="1">
      <alignment horizontal="left"/>
    </xf>
    <xf numFmtId="0" fontId="96" fillId="0" borderId="23" xfId="0" applyFont="1" applyBorder="1" applyAlignment="1">
      <alignment horizontal="left"/>
    </xf>
    <xf numFmtId="0" fontId="97" fillId="0" borderId="24" xfId="0" applyFont="1" applyBorder="1" applyAlignment="1">
      <alignment horizontal="left"/>
    </xf>
    <xf numFmtId="0" fontId="97" fillId="0" borderId="25" xfId="0" applyFont="1" applyBorder="1" applyAlignment="1">
      <alignment horizontal="left"/>
    </xf>
    <xf numFmtId="49" fontId="102" fillId="0" borderId="14" xfId="0" applyNumberFormat="1" applyFont="1" applyFill="1" applyBorder="1" applyAlignment="1" applyProtection="1">
      <alignment horizontal="center" wrapText="1"/>
      <protection locked="0"/>
    </xf>
    <xf numFmtId="0" fontId="72" fillId="0" borderId="18" xfId="0" applyFont="1" applyBorder="1" applyAlignment="1">
      <alignment horizontal="center"/>
    </xf>
    <xf numFmtId="0" fontId="89" fillId="0" borderId="30" xfId="0" applyFont="1" applyBorder="1" applyAlignment="1">
      <alignment horizontal="center" wrapText="1"/>
    </xf>
    <xf numFmtId="0" fontId="89" fillId="0" borderId="16" xfId="0" applyFont="1" applyBorder="1" applyAlignment="1">
      <alignment horizontal="center" wrapText="1"/>
    </xf>
    <xf numFmtId="0" fontId="96" fillId="0" borderId="14" xfId="0" applyFont="1" applyBorder="1" applyAlignment="1">
      <alignment horizontal="left"/>
    </xf>
    <xf numFmtId="0" fontId="97" fillId="0" borderId="17" xfId="0" applyFont="1" applyBorder="1" applyAlignment="1">
      <alignment horizontal="left"/>
    </xf>
    <xf numFmtId="0" fontId="96" fillId="0" borderId="15" xfId="0" applyFont="1" applyBorder="1" applyAlignment="1">
      <alignment horizontal="left"/>
    </xf>
    <xf numFmtId="0" fontId="0" fillId="0" borderId="16" xfId="0" applyBorder="1" applyAlignment="1">
      <alignment horizontal="left"/>
    </xf>
    <xf numFmtId="0" fontId="41" fillId="0" borderId="0" xfId="0" applyFont="1" applyAlignment="1"/>
    <xf numFmtId="0" fontId="41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90" fillId="0" borderId="0" xfId="0" applyFont="1" applyAlignment="1">
      <alignment horizontal="center"/>
    </xf>
    <xf numFmtId="0" fontId="91" fillId="0" borderId="0" xfId="0" applyFont="1" applyAlignment="1">
      <alignment horizontal="center"/>
    </xf>
    <xf numFmtId="0" fontId="92" fillId="0" borderId="0" xfId="0" applyFont="1" applyAlignment="1">
      <alignment horizontal="center"/>
    </xf>
    <xf numFmtId="0" fontId="93" fillId="0" borderId="0" xfId="0" applyFont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94" fillId="0" borderId="1" xfId="0" applyFont="1" applyBorder="1" applyAlignment="1">
      <alignment horizontal="center" vertical="center" wrapText="1"/>
    </xf>
    <xf numFmtId="0" fontId="95" fillId="0" borderId="1" xfId="0" applyFont="1" applyBorder="1" applyAlignment="1">
      <alignment horizontal="center" vertical="center"/>
    </xf>
    <xf numFmtId="0" fontId="9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6" fillId="0" borderId="11" xfId="0" applyFont="1" applyBorder="1" applyAlignment="1">
      <alignment horizontal="left"/>
    </xf>
    <xf numFmtId="0" fontId="96" fillId="0" borderId="12" xfId="0" applyFont="1" applyBorder="1" applyAlignment="1">
      <alignment horizontal="left"/>
    </xf>
    <xf numFmtId="0" fontId="97" fillId="0" borderId="12" xfId="0" applyFont="1" applyBorder="1" applyAlignment="1">
      <alignment horizontal="left"/>
    </xf>
    <xf numFmtId="0" fontId="97" fillId="0" borderId="13" xfId="0" applyFont="1" applyBorder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57" fillId="0" borderId="0" xfId="0" applyFont="1" applyAlignment="1">
      <alignment horizontal="center"/>
    </xf>
    <xf numFmtId="0" fontId="57" fillId="0" borderId="0" xfId="0" applyFont="1" applyAlignment="1">
      <alignment horizontal="left"/>
    </xf>
    <xf numFmtId="0" fontId="4" fillId="0" borderId="3" xfId="27" applyFont="1" applyBorder="1" applyAlignment="1">
      <alignment horizontal="center" vertical="center" wrapText="1"/>
    </xf>
    <xf numFmtId="0" fontId="7" fillId="0" borderId="3" xfId="27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60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28">
    <cellStyle name="Normal_meresha_07" xfId="3" xr:uid="{00000000-0005-0000-0000-000000000000}"/>
    <cellStyle name="Гиперссылка" xfId="1" builtinId="8"/>
    <cellStyle name="Звичайний 10" xfId="4" xr:uid="{00000000-0005-0000-0000-000002000000}"/>
    <cellStyle name="Звичайний 11" xfId="5" xr:uid="{00000000-0005-0000-0000-000003000000}"/>
    <cellStyle name="Звичайний 12" xfId="6" xr:uid="{00000000-0005-0000-0000-000004000000}"/>
    <cellStyle name="Звичайний 13" xfId="7" xr:uid="{00000000-0005-0000-0000-000005000000}"/>
    <cellStyle name="Звичайний 14" xfId="8" xr:uid="{00000000-0005-0000-0000-000006000000}"/>
    <cellStyle name="Звичайний 15" xfId="9" xr:uid="{00000000-0005-0000-0000-000007000000}"/>
    <cellStyle name="Звичайний 16" xfId="10" xr:uid="{00000000-0005-0000-0000-000008000000}"/>
    <cellStyle name="Звичайний 17" xfId="11" xr:uid="{00000000-0005-0000-0000-000009000000}"/>
    <cellStyle name="Звичайний 18" xfId="12" xr:uid="{00000000-0005-0000-0000-00000A000000}"/>
    <cellStyle name="Звичайний 19" xfId="13" xr:uid="{00000000-0005-0000-0000-00000B000000}"/>
    <cellStyle name="Звичайний 2" xfId="14" xr:uid="{00000000-0005-0000-0000-00000C000000}"/>
    <cellStyle name="Звичайний 20" xfId="15" xr:uid="{00000000-0005-0000-0000-00000D000000}"/>
    <cellStyle name="Звичайний 3" xfId="16" xr:uid="{00000000-0005-0000-0000-00000E000000}"/>
    <cellStyle name="Звичайний 4" xfId="17" xr:uid="{00000000-0005-0000-0000-00000F000000}"/>
    <cellStyle name="Звичайний 5" xfId="18" xr:uid="{00000000-0005-0000-0000-000010000000}"/>
    <cellStyle name="Звичайний 6" xfId="19" xr:uid="{00000000-0005-0000-0000-000011000000}"/>
    <cellStyle name="Звичайний 7" xfId="20" xr:uid="{00000000-0005-0000-0000-000012000000}"/>
    <cellStyle name="Звичайний 8" xfId="21" xr:uid="{00000000-0005-0000-0000-000013000000}"/>
    <cellStyle name="Звичайний 9" xfId="22" xr:uid="{00000000-0005-0000-0000-000014000000}"/>
    <cellStyle name="Обычный" xfId="0" builtinId="0"/>
    <cellStyle name="Обычный 2" xfId="2" xr:uid="{00000000-0005-0000-0000-000016000000}"/>
    <cellStyle name="Обычный 2 2" xfId="24" xr:uid="{00000000-0005-0000-0000-000017000000}"/>
    <cellStyle name="Обычный_Dod5 2" xfId="25" xr:uid="{00000000-0005-0000-0000-000018000000}"/>
    <cellStyle name="Обычный_Dod6" xfId="27" xr:uid="{00000000-0005-0000-0000-000019000000}"/>
    <cellStyle name="Обычный_ZV1PIV98" xfId="26" xr:uid="{00000000-0005-0000-0000-00001A000000}"/>
    <cellStyle name="Стиль 1" xfId="23" xr:uid="{00000000-0005-0000-0000-00001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1181101</xdr:colOff>
      <xdr:row>0</xdr:row>
      <xdr:rowOff>81311</xdr:rowOff>
    </xdr:from>
    <xdr:to>
      <xdr:col>6</xdr:col>
      <xdr:colOff>20911</xdr:colOff>
      <xdr:row>5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4314826" y="81311"/>
          <a:ext cx="3526110" cy="1128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Додаток 1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виконавчого комітету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_______________2022 року  №________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815340</xdr:colOff>
      <xdr:row>0</xdr:row>
      <xdr:rowOff>0</xdr:rowOff>
    </xdr:from>
    <xdr:to>
      <xdr:col>13</xdr:col>
      <xdr:colOff>274318</xdr:colOff>
      <xdr:row>0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158490" y="0"/>
          <a:ext cx="1035557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215878</xdr:colOff>
      <xdr:row>3</xdr:row>
      <xdr:rowOff>56504</xdr:rowOff>
    </xdr:from>
    <xdr:to>
      <xdr:col>11</xdr:col>
      <xdr:colOff>748439</xdr:colOff>
      <xdr:row>4</xdr:row>
      <xdr:rowOff>84110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2559028" y="647054"/>
          <a:ext cx="10067086" cy="7419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видатків бюджету Вараської міської територіальної громади на 2022 рік</a:t>
          </a:r>
          <a:endParaRPr lang="ru-RU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2100602</xdr:colOff>
      <xdr:row>122</xdr:row>
      <xdr:rowOff>2382</xdr:rowOff>
    </xdr:from>
    <xdr:to>
      <xdr:col>13</xdr:col>
      <xdr:colOff>333375</xdr:colOff>
      <xdr:row>122</xdr:row>
      <xdr:rowOff>357187</xdr:rowOff>
    </xdr:to>
    <xdr:sp macro="" textlink="">
      <xdr:nvSpPr>
        <xdr:cNvPr id="4" name="Rectangl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4439330" y="9944101"/>
          <a:ext cx="8608219" cy="35480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uk-UA" sz="10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kumimoji="0" lang="ru-RU" sz="2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Міський голова                                                    Олександр  МЕНЗУЛ</a:t>
          </a:r>
          <a:endParaRPr lang="ru-RU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11</xdr:col>
      <xdr:colOff>671853</xdr:colOff>
      <xdr:row>0</xdr:row>
      <xdr:rowOff>129540</xdr:rowOff>
    </xdr:from>
    <xdr:to>
      <xdr:col>18</xdr:col>
      <xdr:colOff>12926</xdr:colOff>
      <xdr:row>3</xdr:row>
      <xdr:rowOff>569799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12654643" y="129540"/>
          <a:ext cx="2942544" cy="10270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Додаток 2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виконавчого комітету  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_______________2022 року  №__________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0</xdr:row>
      <xdr:rowOff>0</xdr:rowOff>
    </xdr:from>
    <xdr:to>
      <xdr:col>9</xdr:col>
      <xdr:colOff>895350</xdr:colOff>
      <xdr:row>4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10277475" y="0"/>
          <a:ext cx="4286250" cy="12096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</a:t>
          </a:r>
        </a:p>
      </xdr:txBody>
    </xdr:sp>
    <xdr:clientData/>
  </xdr:twoCellAnchor>
  <xdr:twoCellAnchor>
    <xdr:from>
      <xdr:col>0</xdr:col>
      <xdr:colOff>829253</xdr:colOff>
      <xdr:row>3</xdr:row>
      <xdr:rowOff>428394</xdr:rowOff>
    </xdr:from>
    <xdr:to>
      <xdr:col>8</xdr:col>
      <xdr:colOff>545406</xdr:colOff>
      <xdr:row>7</xdr:row>
      <xdr:rowOff>23090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829253" y="914169"/>
          <a:ext cx="12184378" cy="96629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витрат бюджету Вараської міської територіальної громади на реалізацію місцевих/регіональних програм 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у 2022 році</a:t>
          </a:r>
        </a:p>
      </xdr:txBody>
    </xdr:sp>
    <xdr:clientData/>
  </xdr:twoCellAnchor>
  <xdr:twoCellAnchor>
    <xdr:from>
      <xdr:col>0</xdr:col>
      <xdr:colOff>638175</xdr:colOff>
      <xdr:row>93</xdr:row>
      <xdr:rowOff>419099</xdr:rowOff>
    </xdr:from>
    <xdr:to>
      <xdr:col>10</xdr:col>
      <xdr:colOff>28575</xdr:colOff>
      <xdr:row>93</xdr:row>
      <xdr:rowOff>1114424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 bwMode="auto">
        <a:xfrm>
          <a:off x="638175" y="66474974"/>
          <a:ext cx="14258925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</a:p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 Міський голова                                              Олександр МЕНЗУЛ</a:t>
          </a:r>
        </a:p>
      </xdr:txBody>
    </xdr:sp>
    <xdr:clientData/>
  </xdr:twoCellAnchor>
  <xdr:twoCellAnchor editAs="oneCell">
    <xdr:from>
      <xdr:col>7</xdr:col>
      <xdr:colOff>352425</xdr:colOff>
      <xdr:row>0</xdr:row>
      <xdr:rowOff>84666</xdr:rowOff>
    </xdr:from>
    <xdr:to>
      <xdr:col>9</xdr:col>
      <xdr:colOff>1076324</xdr:colOff>
      <xdr:row>3</xdr:row>
      <xdr:rowOff>657224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11582400" y="84666"/>
          <a:ext cx="3162299" cy="10583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Додаток  4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виконавчого комітету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_______________ 2022 року  №_______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2"/>
  <sheetViews>
    <sheetView tabSelected="1" view="pageBreakPreview" topLeftCell="A6" zoomScaleNormal="100" zoomScaleSheetLayoutView="100" workbookViewId="0">
      <selection activeCell="B35" sqref="B35"/>
    </sheetView>
  </sheetViews>
  <sheetFormatPr defaultColWidth="8" defaultRowHeight="12.75" x14ac:dyDescent="0.2"/>
  <cols>
    <col min="1" max="1" width="14.7109375" style="211" customWidth="1"/>
    <col min="2" max="2" width="32.28515625" style="206" customWidth="1"/>
    <col min="3" max="3" width="19.140625" style="206" customWidth="1"/>
    <col min="4" max="4" width="17.85546875" style="201" customWidth="1"/>
    <col min="5" max="5" width="17.28515625" style="201" customWidth="1"/>
    <col min="6" max="6" width="16" style="174" customWidth="1"/>
    <col min="7" max="8" width="8" style="174"/>
    <col min="9" max="9" width="12.140625" style="174" bestFit="1" customWidth="1"/>
    <col min="10" max="16384" width="8" style="174"/>
  </cols>
  <sheetData>
    <row r="1" spans="1:7" ht="16.5" customHeight="1" x14ac:dyDescent="0.3">
      <c r="A1" s="171"/>
      <c r="B1" s="172"/>
      <c r="C1" s="172"/>
      <c r="D1" s="173"/>
      <c r="E1" s="446"/>
      <c r="F1" s="446"/>
    </row>
    <row r="2" spans="1:7" ht="17.25" customHeight="1" x14ac:dyDescent="0.3">
      <c r="A2" s="171"/>
      <c r="B2" s="172"/>
      <c r="C2" s="172"/>
      <c r="D2" s="173"/>
      <c r="E2" s="447"/>
      <c r="F2" s="447"/>
    </row>
    <row r="3" spans="1:7" ht="18" customHeight="1" x14ac:dyDescent="0.3">
      <c r="A3" s="171"/>
      <c r="B3" s="172"/>
      <c r="C3" s="172"/>
      <c r="D3" s="173"/>
      <c r="E3" s="447"/>
      <c r="F3" s="447"/>
    </row>
    <row r="4" spans="1:7" ht="18" customHeight="1" x14ac:dyDescent="0.3">
      <c r="A4" s="171"/>
      <c r="B4" s="172"/>
      <c r="C4" s="172"/>
      <c r="D4" s="173"/>
      <c r="E4" s="175"/>
      <c r="F4" s="175"/>
    </row>
    <row r="5" spans="1:7" ht="23.45" customHeight="1" x14ac:dyDescent="0.25">
      <c r="A5" s="176"/>
      <c r="B5" s="172"/>
      <c r="C5" s="172"/>
      <c r="D5" s="173"/>
      <c r="E5" s="173"/>
      <c r="F5" s="173"/>
    </row>
    <row r="6" spans="1:7" ht="78.599999999999994" customHeight="1" x14ac:dyDescent="0.2">
      <c r="A6" s="448" t="s">
        <v>448</v>
      </c>
      <c r="B6" s="448"/>
      <c r="C6" s="448"/>
      <c r="D6" s="448"/>
      <c r="E6" s="448"/>
      <c r="F6" s="448"/>
    </row>
    <row r="7" spans="1:7" ht="18.600000000000001" customHeight="1" x14ac:dyDescent="0.25">
      <c r="A7" s="177" t="s">
        <v>165</v>
      </c>
      <c r="B7" s="178"/>
      <c r="C7" s="178"/>
      <c r="D7" s="178"/>
      <c r="E7" s="178"/>
      <c r="F7" s="178"/>
    </row>
    <row r="8" spans="1:7" ht="19.149999999999999" customHeight="1" x14ac:dyDescent="0.2">
      <c r="A8" s="179" t="s">
        <v>161</v>
      </c>
      <c r="B8" s="171"/>
      <c r="C8" s="171"/>
      <c r="D8" s="171"/>
      <c r="E8" s="171"/>
      <c r="F8" s="171"/>
    </row>
    <row r="9" spans="1:7" ht="30" customHeight="1" x14ac:dyDescent="0.25">
      <c r="A9" s="171"/>
      <c r="B9" s="172"/>
      <c r="C9" s="172"/>
      <c r="D9" s="180"/>
      <c r="E9" s="180"/>
      <c r="F9" s="181" t="s">
        <v>308</v>
      </c>
    </row>
    <row r="10" spans="1:7" ht="7.9" customHeight="1" x14ac:dyDescent="0.25">
      <c r="A10" s="171"/>
      <c r="B10" s="172"/>
      <c r="C10" s="172"/>
      <c r="D10" s="180"/>
      <c r="E10" s="180"/>
      <c r="F10" s="181"/>
    </row>
    <row r="11" spans="1:7" ht="39" customHeight="1" x14ac:dyDescent="0.2">
      <c r="A11" s="449" t="s">
        <v>309</v>
      </c>
      <c r="B11" s="451" t="s">
        <v>310</v>
      </c>
      <c r="C11" s="453" t="s">
        <v>311</v>
      </c>
      <c r="D11" s="455" t="s">
        <v>34</v>
      </c>
      <c r="E11" s="457" t="s">
        <v>35</v>
      </c>
      <c r="F11" s="458"/>
    </row>
    <row r="12" spans="1:7" ht="54" customHeight="1" x14ac:dyDescent="0.2">
      <c r="A12" s="450"/>
      <c r="B12" s="452"/>
      <c r="C12" s="454"/>
      <c r="D12" s="456"/>
      <c r="E12" s="182" t="s">
        <v>312</v>
      </c>
      <c r="F12" s="183" t="s">
        <v>313</v>
      </c>
    </row>
    <row r="13" spans="1:7" s="186" customFormat="1" ht="16.5" customHeight="1" x14ac:dyDescent="0.2">
      <c r="A13" s="184">
        <v>1</v>
      </c>
      <c r="B13" s="184">
        <v>2</v>
      </c>
      <c r="C13" s="185">
        <v>3</v>
      </c>
      <c r="D13" s="185">
        <v>4</v>
      </c>
      <c r="E13" s="185">
        <v>5</v>
      </c>
      <c r="F13" s="185">
        <v>6</v>
      </c>
    </row>
    <row r="14" spans="1:7" ht="28.5" customHeight="1" x14ac:dyDescent="0.25">
      <c r="A14" s="439" t="s">
        <v>314</v>
      </c>
      <c r="B14" s="440"/>
      <c r="C14" s="440"/>
      <c r="D14" s="440"/>
      <c r="E14" s="440"/>
      <c r="F14" s="441"/>
      <c r="G14" s="187"/>
    </row>
    <row r="15" spans="1:7" s="192" customFormat="1" ht="33.75" customHeight="1" x14ac:dyDescent="0.25">
      <c r="A15" s="188" t="s">
        <v>315</v>
      </c>
      <c r="B15" s="189" t="s">
        <v>316</v>
      </c>
      <c r="C15" s="190">
        <f t="shared" ref="C15:C35" si="0">SUM(D15:E15)</f>
        <v>18000000</v>
      </c>
      <c r="D15" s="190">
        <f>D16</f>
        <v>54200000</v>
      </c>
      <c r="E15" s="190">
        <f>E16</f>
        <v>-36200000</v>
      </c>
      <c r="F15" s="190">
        <f>F16</f>
        <v>-36200000</v>
      </c>
      <c r="G15" s="191"/>
    </row>
    <row r="16" spans="1:7" s="192" customFormat="1" ht="47.25" customHeight="1" x14ac:dyDescent="0.25">
      <c r="A16" s="188">
        <v>208000</v>
      </c>
      <c r="B16" s="189" t="s">
        <v>317</v>
      </c>
      <c r="C16" s="190">
        <f t="shared" si="0"/>
        <v>18000000</v>
      </c>
      <c r="D16" s="190">
        <f>D17+D18</f>
        <v>54200000</v>
      </c>
      <c r="E16" s="190">
        <f>E17+E18</f>
        <v>-36200000</v>
      </c>
      <c r="F16" s="190">
        <f>F17+F18</f>
        <v>-36200000</v>
      </c>
      <c r="G16" s="191"/>
    </row>
    <row r="17" spans="1:9" s="192" customFormat="1" ht="26.25" customHeight="1" x14ac:dyDescent="0.25">
      <c r="A17" s="193">
        <v>208100</v>
      </c>
      <c r="B17" s="194" t="s">
        <v>318</v>
      </c>
      <c r="C17" s="195">
        <f t="shared" si="0"/>
        <v>18000000</v>
      </c>
      <c r="D17" s="196">
        <v>18000000</v>
      </c>
      <c r="E17" s="195">
        <v>0</v>
      </c>
      <c r="F17" s="195">
        <v>0</v>
      </c>
      <c r="G17" s="191"/>
      <c r="I17" s="197"/>
    </row>
    <row r="18" spans="1:9" ht="66" customHeight="1" x14ac:dyDescent="0.25">
      <c r="A18" s="193" t="s">
        <v>319</v>
      </c>
      <c r="B18" s="198" t="s">
        <v>320</v>
      </c>
      <c r="C18" s="195">
        <f t="shared" si="0"/>
        <v>0</v>
      </c>
      <c r="D18" s="199">
        <v>36200000</v>
      </c>
      <c r="E18" s="199">
        <v>-36200000</v>
      </c>
      <c r="F18" s="199">
        <v>-36200000</v>
      </c>
      <c r="G18" s="187"/>
    </row>
    <row r="19" spans="1:9" ht="24.75" hidden="1" customHeight="1" x14ac:dyDescent="0.25">
      <c r="A19" s="188" t="s">
        <v>321</v>
      </c>
      <c r="B19" s="189" t="s">
        <v>322</v>
      </c>
      <c r="C19" s="190">
        <f t="shared" ref="C19:C28" si="1">SUM(D19:E19)</f>
        <v>0</v>
      </c>
      <c r="D19" s="190">
        <f t="shared" ref="D19:F20" si="2">D20</f>
        <v>0</v>
      </c>
      <c r="E19" s="190">
        <f t="shared" si="2"/>
        <v>0</v>
      </c>
      <c r="F19" s="190">
        <f t="shared" si="2"/>
        <v>0</v>
      </c>
      <c r="G19" s="187"/>
    </row>
    <row r="20" spans="1:9" ht="34.5" hidden="1" customHeight="1" x14ac:dyDescent="0.25">
      <c r="A20" s="188">
        <v>301000</v>
      </c>
      <c r="B20" s="189" t="s">
        <v>323</v>
      </c>
      <c r="C20" s="190">
        <f t="shared" si="1"/>
        <v>0</v>
      </c>
      <c r="D20" s="190">
        <f t="shared" si="2"/>
        <v>0</v>
      </c>
      <c r="E20" s="190">
        <f>SUM(E21:E22)</f>
        <v>0</v>
      </c>
      <c r="F20" s="190">
        <f>SUM(F21:F22)</f>
        <v>0</v>
      </c>
      <c r="G20" s="187"/>
    </row>
    <row r="21" spans="1:9" ht="30" hidden="1" customHeight="1" x14ac:dyDescent="0.25">
      <c r="A21" s="193">
        <v>301100</v>
      </c>
      <c r="B21" s="194" t="s">
        <v>324</v>
      </c>
      <c r="C21" s="195">
        <f t="shared" si="1"/>
        <v>0</v>
      </c>
      <c r="D21" s="196">
        <v>0</v>
      </c>
      <c r="E21" s="195"/>
      <c r="F21" s="195"/>
      <c r="G21" s="187"/>
    </row>
    <row r="22" spans="1:9" ht="27.75" hidden="1" customHeight="1" x14ac:dyDescent="0.25">
      <c r="A22" s="193" t="s">
        <v>325</v>
      </c>
      <c r="B22" s="194" t="s">
        <v>326</v>
      </c>
      <c r="C22" s="195">
        <f t="shared" si="1"/>
        <v>0</v>
      </c>
      <c r="D22" s="196"/>
      <c r="E22" s="199"/>
      <c r="F22" s="199"/>
      <c r="G22" s="187"/>
    </row>
    <row r="23" spans="1:9" s="201" customFormat="1" ht="26.25" customHeight="1" x14ac:dyDescent="0.25">
      <c r="A23" s="188" t="s">
        <v>194</v>
      </c>
      <c r="B23" s="189" t="s">
        <v>327</v>
      </c>
      <c r="C23" s="190">
        <f>SUM(C15,C19)</f>
        <v>18000000</v>
      </c>
      <c r="D23" s="190">
        <f t="shared" ref="D23:F23" si="3">SUM(D15,D19)</f>
        <v>54200000</v>
      </c>
      <c r="E23" s="190">
        <f t="shared" si="3"/>
        <v>-36200000</v>
      </c>
      <c r="F23" s="190">
        <f t="shared" si="3"/>
        <v>-36200000</v>
      </c>
      <c r="G23" s="200"/>
    </row>
    <row r="24" spans="1:9" ht="28.5" customHeight="1" x14ac:dyDescent="0.25">
      <c r="A24" s="439" t="s">
        <v>328</v>
      </c>
      <c r="B24" s="440"/>
      <c r="C24" s="440"/>
      <c r="D24" s="440"/>
      <c r="E24" s="440"/>
      <c r="F24" s="441"/>
      <c r="G24" s="187"/>
    </row>
    <row r="25" spans="1:9" ht="35.25" hidden="1" customHeight="1" x14ac:dyDescent="0.25">
      <c r="A25" s="188" t="s">
        <v>329</v>
      </c>
      <c r="B25" s="189" t="s">
        <v>330</v>
      </c>
      <c r="C25" s="190">
        <f t="shared" si="1"/>
        <v>0</v>
      </c>
      <c r="D25" s="190">
        <f>D26</f>
        <v>0</v>
      </c>
      <c r="E25" s="190">
        <f>SUM(E26,E29)</f>
        <v>0</v>
      </c>
      <c r="F25" s="190">
        <f>SUM(F26,F29)</f>
        <v>0</v>
      </c>
      <c r="G25" s="187"/>
    </row>
    <row r="26" spans="1:9" ht="28.5" hidden="1" customHeight="1" x14ac:dyDescent="0.25">
      <c r="A26" s="188" t="s">
        <v>331</v>
      </c>
      <c r="B26" s="189" t="s">
        <v>332</v>
      </c>
      <c r="C26" s="190">
        <f t="shared" si="1"/>
        <v>0</v>
      </c>
      <c r="D26" s="190">
        <f>D27+D28</f>
        <v>0</v>
      </c>
      <c r="E26" s="190">
        <f>E27</f>
        <v>0</v>
      </c>
      <c r="F26" s="190">
        <f>F27</f>
        <v>0</v>
      </c>
      <c r="G26" s="187"/>
    </row>
    <row r="27" spans="1:9" ht="28.5" hidden="1" customHeight="1" x14ac:dyDescent="0.25">
      <c r="A27" s="193" t="s">
        <v>333</v>
      </c>
      <c r="B27" s="194" t="s">
        <v>334</v>
      </c>
      <c r="C27" s="195">
        <f t="shared" si="1"/>
        <v>0</v>
      </c>
      <c r="D27" s="196">
        <f>D21</f>
        <v>0</v>
      </c>
      <c r="E27" s="195"/>
      <c r="F27" s="195"/>
      <c r="G27" s="187"/>
    </row>
    <row r="28" spans="1:9" ht="34.5" hidden="1" customHeight="1" x14ac:dyDescent="0.25">
      <c r="A28" s="193" t="s">
        <v>335</v>
      </c>
      <c r="B28" s="202" t="s">
        <v>336</v>
      </c>
      <c r="C28" s="195">
        <f t="shared" si="1"/>
        <v>0</v>
      </c>
      <c r="D28" s="199">
        <v>0</v>
      </c>
      <c r="E28" s="199"/>
      <c r="F28" s="199"/>
      <c r="G28" s="187"/>
    </row>
    <row r="29" spans="1:9" ht="24.75" hidden="1" customHeight="1" x14ac:dyDescent="0.25">
      <c r="A29" s="188" t="s">
        <v>337</v>
      </c>
      <c r="B29" s="189" t="s">
        <v>338</v>
      </c>
      <c r="C29" s="190">
        <f t="shared" ref="C29:C31" si="4">SUM(D29:E29)</f>
        <v>0</v>
      </c>
      <c r="D29" s="203">
        <f t="shared" ref="D29:F30" si="5">SUM(D30)</f>
        <v>0</v>
      </c>
      <c r="E29" s="203">
        <f t="shared" si="5"/>
        <v>0</v>
      </c>
      <c r="F29" s="203">
        <f t="shared" si="5"/>
        <v>0</v>
      </c>
      <c r="G29" s="187"/>
    </row>
    <row r="30" spans="1:9" ht="26.25" hidden="1" customHeight="1" x14ac:dyDescent="0.25">
      <c r="A30" s="193" t="s">
        <v>339</v>
      </c>
      <c r="B30" s="202" t="s">
        <v>340</v>
      </c>
      <c r="C30" s="195">
        <f t="shared" si="4"/>
        <v>0</v>
      </c>
      <c r="D30" s="199">
        <f t="shared" si="5"/>
        <v>0</v>
      </c>
      <c r="E30" s="199"/>
      <c r="F30" s="199"/>
      <c r="G30" s="187"/>
    </row>
    <row r="31" spans="1:9" ht="29.25" hidden="1" customHeight="1" x14ac:dyDescent="0.25">
      <c r="A31" s="193" t="s">
        <v>341</v>
      </c>
      <c r="B31" s="202" t="s">
        <v>336</v>
      </c>
      <c r="C31" s="195">
        <f t="shared" si="4"/>
        <v>0</v>
      </c>
      <c r="D31" s="199"/>
      <c r="E31" s="199"/>
      <c r="F31" s="199"/>
      <c r="G31" s="187"/>
    </row>
    <row r="32" spans="1:9" ht="33.75" customHeight="1" x14ac:dyDescent="0.25">
      <c r="A32" s="188" t="s">
        <v>342</v>
      </c>
      <c r="B32" s="189" t="s">
        <v>343</v>
      </c>
      <c r="C32" s="190">
        <f t="shared" si="0"/>
        <v>18000000</v>
      </c>
      <c r="D32" s="190">
        <f>D33</f>
        <v>54200000</v>
      </c>
      <c r="E32" s="190">
        <f>E33</f>
        <v>-36200000</v>
      </c>
      <c r="F32" s="190">
        <f>F33</f>
        <v>-36200000</v>
      </c>
      <c r="G32" s="187"/>
    </row>
    <row r="33" spans="1:8" ht="33.75" customHeight="1" x14ac:dyDescent="0.25">
      <c r="A33" s="188" t="s">
        <v>344</v>
      </c>
      <c r="B33" s="189" t="s">
        <v>345</v>
      </c>
      <c r="C33" s="190">
        <f t="shared" si="0"/>
        <v>18000000</v>
      </c>
      <c r="D33" s="190">
        <f>D34+D35</f>
        <v>54200000</v>
      </c>
      <c r="E33" s="190">
        <f>E34+E35</f>
        <v>-36200000</v>
      </c>
      <c r="F33" s="190">
        <f>F34+F35</f>
        <v>-36200000</v>
      </c>
      <c r="G33" s="187"/>
    </row>
    <row r="34" spans="1:8" ht="27.75" customHeight="1" x14ac:dyDescent="0.25">
      <c r="A34" s="193" t="s">
        <v>346</v>
      </c>
      <c r="B34" s="202" t="s">
        <v>347</v>
      </c>
      <c r="C34" s="195">
        <f t="shared" si="0"/>
        <v>18000000</v>
      </c>
      <c r="D34" s="196">
        <v>18000000</v>
      </c>
      <c r="E34" s="195">
        <v>0</v>
      </c>
      <c r="F34" s="195">
        <v>0</v>
      </c>
    </row>
    <row r="35" spans="1:8" ht="71.25" customHeight="1" x14ac:dyDescent="0.25">
      <c r="A35" s="193" t="s">
        <v>348</v>
      </c>
      <c r="B35" s="204" t="s">
        <v>349</v>
      </c>
      <c r="C35" s="195">
        <f t="shared" si="0"/>
        <v>0</v>
      </c>
      <c r="D35" s="199">
        <v>36200000</v>
      </c>
      <c r="E35" s="199">
        <v>-36200000</v>
      </c>
      <c r="F35" s="199">
        <v>-36200000</v>
      </c>
    </row>
    <row r="36" spans="1:8" ht="27.75" customHeight="1" x14ac:dyDescent="0.25">
      <c r="A36" s="190" t="s">
        <v>194</v>
      </c>
      <c r="B36" s="205" t="s">
        <v>327</v>
      </c>
      <c r="C36" s="190">
        <f>SUM(C25,C32)</f>
        <v>18000000</v>
      </c>
      <c r="D36" s="190">
        <f>SUM(D25,D32)</f>
        <v>54200000</v>
      </c>
      <c r="E36" s="190">
        <f>SUM(E25,E32)</f>
        <v>-36200000</v>
      </c>
      <c r="F36" s="190">
        <f>SUM(F25,F32)</f>
        <v>-36200000</v>
      </c>
      <c r="G36" s="442"/>
      <c r="H36" s="442"/>
    </row>
    <row r="37" spans="1:8" x14ac:dyDescent="0.2">
      <c r="A37" s="206"/>
    </row>
    <row r="38" spans="1:8" ht="15.75" x14ac:dyDescent="0.25">
      <c r="A38" s="206"/>
      <c r="D38" s="207"/>
      <c r="E38" s="207"/>
      <c r="F38" s="192"/>
    </row>
    <row r="39" spans="1:8" ht="53.25" customHeight="1" x14ac:dyDescent="0.3">
      <c r="A39" s="443" t="s">
        <v>451</v>
      </c>
      <c r="B39" s="444"/>
      <c r="C39" s="444"/>
      <c r="D39" s="444"/>
      <c r="E39" s="444"/>
      <c r="F39" s="445"/>
    </row>
    <row r="40" spans="1:8" ht="15" x14ac:dyDescent="0.2">
      <c r="A40" s="206"/>
      <c r="B40" s="208"/>
      <c r="C40" s="208"/>
      <c r="D40" s="209"/>
    </row>
    <row r="41" spans="1:8" ht="15" x14ac:dyDescent="0.2">
      <c r="A41" s="206"/>
      <c r="B41" s="208"/>
      <c r="C41" s="208"/>
      <c r="D41" s="209"/>
    </row>
    <row r="42" spans="1:8" ht="15" x14ac:dyDescent="0.2">
      <c r="A42" s="206"/>
      <c r="B42" s="208"/>
      <c r="C42" s="208"/>
      <c r="D42" s="209"/>
    </row>
    <row r="43" spans="1:8" ht="15" x14ac:dyDescent="0.2">
      <c r="A43" s="206"/>
      <c r="B43" s="208"/>
      <c r="C43" s="208"/>
      <c r="D43" s="209"/>
    </row>
    <row r="44" spans="1:8" x14ac:dyDescent="0.2">
      <c r="A44" s="206"/>
    </row>
    <row r="45" spans="1:8" x14ac:dyDescent="0.2">
      <c r="A45" s="206"/>
      <c r="D45" s="209"/>
      <c r="E45" s="209"/>
    </row>
    <row r="46" spans="1:8" x14ac:dyDescent="0.2">
      <c r="A46" s="206"/>
      <c r="D46" s="210"/>
    </row>
    <row r="47" spans="1:8" x14ac:dyDescent="0.2">
      <c r="A47" s="206"/>
    </row>
    <row r="48" spans="1:8" x14ac:dyDescent="0.2">
      <c r="A48" s="206"/>
      <c r="E48" s="209"/>
    </row>
    <row r="52" spans="4:4" x14ac:dyDescent="0.2">
      <c r="D52" s="209"/>
    </row>
  </sheetData>
  <mergeCells count="13">
    <mergeCell ref="A14:F14"/>
    <mergeCell ref="A24:F24"/>
    <mergeCell ref="G36:H36"/>
    <mergeCell ref="A39:F39"/>
    <mergeCell ref="E1:F1"/>
    <mergeCell ref="E2:F2"/>
    <mergeCell ref="E3:F3"/>
    <mergeCell ref="A6:F6"/>
    <mergeCell ref="A11:A12"/>
    <mergeCell ref="B11:B12"/>
    <mergeCell ref="C11:C12"/>
    <mergeCell ref="D11:D12"/>
    <mergeCell ref="E11:F11"/>
  </mergeCells>
  <pageMargins left="0.94488188976377963" right="0" top="0.39370078740157483" bottom="0.19685039370078741" header="0" footer="0"/>
  <pageSetup paperSize="9" scale="7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N281"/>
  <sheetViews>
    <sheetView showZeros="0" view="pageBreakPreview" topLeftCell="D27" zoomScale="112" zoomScaleNormal="100" zoomScaleSheetLayoutView="112" workbookViewId="0">
      <selection activeCell="T27" sqref="T1:U1048576"/>
    </sheetView>
  </sheetViews>
  <sheetFormatPr defaultRowHeight="12.75" x14ac:dyDescent="0.2"/>
  <cols>
    <col min="1" max="1" width="11.7109375" customWidth="1"/>
    <col min="2" max="2" width="11" customWidth="1"/>
    <col min="3" max="3" width="12.42578125" style="34" customWidth="1"/>
    <col min="4" max="4" width="55.7109375" style="4" customWidth="1"/>
    <col min="5" max="5" width="11.85546875" style="21" customWidth="1"/>
    <col min="6" max="6" width="12.42578125" style="2" customWidth="1"/>
    <col min="7" max="7" width="10.85546875" customWidth="1"/>
    <col min="8" max="8" width="11.5703125" customWidth="1"/>
    <col min="9" max="9" width="12" customWidth="1"/>
    <col min="10" max="10" width="12.5703125" style="30" customWidth="1"/>
    <col min="11" max="11" width="12.42578125" style="30" customWidth="1"/>
    <col min="12" max="12" width="9.5703125" customWidth="1"/>
    <col min="13" max="13" width="8.5703125" customWidth="1"/>
    <col min="14" max="14" width="10" customWidth="1"/>
    <col min="15" max="15" width="13.140625" customWidth="1"/>
    <col min="16" max="16" width="13.42578125" hidden="1" customWidth="1"/>
    <col min="17" max="17" width="13.7109375" hidden="1" customWidth="1"/>
    <col min="18" max="18" width="12.28515625" style="2" customWidth="1"/>
    <col min="20" max="20" width="13.7109375" hidden="1" customWidth="1"/>
    <col min="21" max="21" width="16.5703125" hidden="1" customWidth="1"/>
  </cols>
  <sheetData>
    <row r="1" spans="1:20" x14ac:dyDescent="0.2">
      <c r="C1" s="29"/>
      <c r="D1" s="1"/>
    </row>
    <row r="2" spans="1:20" x14ac:dyDescent="0.2">
      <c r="C2" s="29"/>
      <c r="D2" s="1"/>
    </row>
    <row r="3" spans="1:20" ht="21" customHeight="1" x14ac:dyDescent="0.2">
      <c r="C3" s="29"/>
      <c r="D3" s="1"/>
    </row>
    <row r="4" spans="1:20" ht="56.25" customHeight="1" x14ac:dyDescent="0.25">
      <c r="C4" s="29"/>
      <c r="D4" s="8"/>
      <c r="E4" s="22"/>
      <c r="F4" s="9"/>
      <c r="G4" s="10"/>
      <c r="H4" s="10"/>
      <c r="I4" s="10"/>
      <c r="J4" s="31"/>
      <c r="K4" s="31"/>
      <c r="L4" s="10"/>
      <c r="M4" s="10"/>
      <c r="N4" s="11"/>
      <c r="O4" s="11"/>
      <c r="P4" s="11"/>
      <c r="Q4" s="11"/>
      <c r="R4" s="12"/>
    </row>
    <row r="5" spans="1:20" ht="14.25" customHeight="1" x14ac:dyDescent="0.25">
      <c r="A5" s="466" t="s">
        <v>165</v>
      </c>
      <c r="B5" s="467"/>
      <c r="C5" s="29"/>
      <c r="D5" s="8"/>
      <c r="E5" s="22"/>
      <c r="F5" s="9"/>
      <c r="G5" s="10"/>
      <c r="H5" s="10"/>
      <c r="I5" s="10"/>
      <c r="J5" s="31"/>
      <c r="K5" s="31"/>
      <c r="L5" s="10"/>
      <c r="M5" s="10"/>
      <c r="N5" s="11"/>
      <c r="O5" s="11"/>
      <c r="P5" s="11"/>
      <c r="Q5" s="11"/>
      <c r="R5" s="12"/>
    </row>
    <row r="6" spans="1:20" ht="14.25" customHeight="1" x14ac:dyDescent="0.25">
      <c r="A6" s="468" t="s">
        <v>161</v>
      </c>
      <c r="B6" s="467"/>
      <c r="C6" s="29"/>
      <c r="D6" s="8"/>
      <c r="E6" s="22"/>
      <c r="F6" s="9"/>
      <c r="G6" s="10"/>
      <c r="H6" s="10"/>
      <c r="I6" s="10"/>
      <c r="J6" s="31"/>
      <c r="K6" s="31"/>
      <c r="L6" s="10"/>
      <c r="M6" s="10"/>
      <c r="N6" s="11"/>
      <c r="O6" s="11"/>
      <c r="P6" s="11"/>
      <c r="Q6" s="11"/>
      <c r="R6" s="37" t="s">
        <v>183</v>
      </c>
    </row>
    <row r="7" spans="1:20" ht="10.15" customHeight="1" x14ac:dyDescent="0.25">
      <c r="C7" s="29"/>
      <c r="D7" s="8"/>
      <c r="E7" s="22"/>
      <c r="F7" s="9"/>
      <c r="G7" s="10"/>
      <c r="H7" s="10"/>
      <c r="I7" s="10"/>
      <c r="J7" s="31"/>
      <c r="K7" s="31"/>
      <c r="L7" s="10"/>
      <c r="M7" s="10"/>
      <c r="N7" s="11"/>
      <c r="O7" s="11"/>
      <c r="P7" s="11"/>
      <c r="Q7" s="11"/>
      <c r="R7" s="12"/>
    </row>
    <row r="8" spans="1:20" ht="23.25" customHeight="1" x14ac:dyDescent="0.2">
      <c r="A8" s="469" t="s">
        <v>162</v>
      </c>
      <c r="B8" s="471" t="s">
        <v>163</v>
      </c>
      <c r="C8" s="474" t="s">
        <v>139</v>
      </c>
      <c r="D8" s="463" t="s">
        <v>164</v>
      </c>
      <c r="E8" s="477" t="s">
        <v>34</v>
      </c>
      <c r="F8" s="478"/>
      <c r="G8" s="478"/>
      <c r="H8" s="478"/>
      <c r="I8" s="479"/>
      <c r="J8" s="477" t="s">
        <v>35</v>
      </c>
      <c r="K8" s="478"/>
      <c r="L8" s="478"/>
      <c r="M8" s="478"/>
      <c r="N8" s="478"/>
      <c r="O8" s="478"/>
      <c r="P8" s="478"/>
      <c r="Q8" s="480"/>
      <c r="R8" s="481" t="s">
        <v>37</v>
      </c>
    </row>
    <row r="9" spans="1:20" ht="19.5" customHeight="1" x14ac:dyDescent="0.2">
      <c r="A9" s="470"/>
      <c r="B9" s="472"/>
      <c r="C9" s="475"/>
      <c r="D9" s="464"/>
      <c r="E9" s="484" t="s">
        <v>140</v>
      </c>
      <c r="F9" s="487" t="s">
        <v>41</v>
      </c>
      <c r="G9" s="489" t="s">
        <v>38</v>
      </c>
      <c r="H9" s="490"/>
      <c r="I9" s="487" t="s">
        <v>42</v>
      </c>
      <c r="J9" s="492" t="s">
        <v>140</v>
      </c>
      <c r="K9" s="459" t="s">
        <v>141</v>
      </c>
      <c r="L9" s="487" t="s">
        <v>41</v>
      </c>
      <c r="M9" s="489" t="s">
        <v>38</v>
      </c>
      <c r="N9" s="490"/>
      <c r="O9" s="487" t="s">
        <v>42</v>
      </c>
      <c r="P9" s="497" t="s">
        <v>38</v>
      </c>
      <c r="Q9" s="498"/>
      <c r="R9" s="482"/>
    </row>
    <row r="10" spans="1:20" ht="12.75" customHeight="1" x14ac:dyDescent="0.2">
      <c r="A10" s="470"/>
      <c r="B10" s="472"/>
      <c r="C10" s="475"/>
      <c r="D10" s="464"/>
      <c r="E10" s="485"/>
      <c r="F10" s="488"/>
      <c r="G10" s="459" t="s">
        <v>9</v>
      </c>
      <c r="H10" s="459" t="s">
        <v>10</v>
      </c>
      <c r="I10" s="491"/>
      <c r="J10" s="493"/>
      <c r="K10" s="495"/>
      <c r="L10" s="488"/>
      <c r="M10" s="461" t="s">
        <v>11</v>
      </c>
      <c r="N10" s="461" t="s">
        <v>12</v>
      </c>
      <c r="O10" s="491"/>
      <c r="P10" s="459" t="s">
        <v>39</v>
      </c>
      <c r="Q10" s="16" t="s">
        <v>38</v>
      </c>
      <c r="R10" s="482"/>
    </row>
    <row r="11" spans="1:20" ht="40.5" customHeight="1" x14ac:dyDescent="0.2">
      <c r="A11" s="470"/>
      <c r="B11" s="473"/>
      <c r="C11" s="476"/>
      <c r="D11" s="465"/>
      <c r="E11" s="486"/>
      <c r="F11" s="488"/>
      <c r="G11" s="460"/>
      <c r="H11" s="460"/>
      <c r="I11" s="491"/>
      <c r="J11" s="494"/>
      <c r="K11" s="496"/>
      <c r="L11" s="488"/>
      <c r="M11" s="462"/>
      <c r="N11" s="462"/>
      <c r="O11" s="491"/>
      <c r="P11" s="460"/>
      <c r="Q11" s="17" t="s">
        <v>40</v>
      </c>
      <c r="R11" s="483"/>
    </row>
    <row r="12" spans="1:20" s="13" customFormat="1" ht="15.75" customHeight="1" x14ac:dyDescent="0.2">
      <c r="A12" s="38">
        <v>1</v>
      </c>
      <c r="B12" s="38" t="s">
        <v>33</v>
      </c>
      <c r="C12" s="39">
        <v>3</v>
      </c>
      <c r="D12" s="39">
        <v>4</v>
      </c>
      <c r="E12" s="39">
        <v>5</v>
      </c>
      <c r="F12" s="40">
        <v>6</v>
      </c>
      <c r="G12" s="40">
        <v>7</v>
      </c>
      <c r="H12" s="40">
        <v>8</v>
      </c>
      <c r="I12" s="39">
        <v>9</v>
      </c>
      <c r="J12" s="40">
        <v>10</v>
      </c>
      <c r="K12" s="40">
        <v>11</v>
      </c>
      <c r="L12" s="40">
        <v>12</v>
      </c>
      <c r="M12" s="40">
        <v>13</v>
      </c>
      <c r="N12" s="40">
        <v>14</v>
      </c>
      <c r="O12" s="40">
        <v>15</v>
      </c>
      <c r="P12" s="40">
        <v>15</v>
      </c>
      <c r="Q12" s="40">
        <v>15</v>
      </c>
      <c r="R12" s="39">
        <v>16</v>
      </c>
      <c r="T12" s="18"/>
    </row>
    <row r="13" spans="1:20" ht="26.25" customHeight="1" x14ac:dyDescent="0.25">
      <c r="A13" s="41" t="s">
        <v>59</v>
      </c>
      <c r="B13" s="41"/>
      <c r="C13" s="41"/>
      <c r="D13" s="42" t="s">
        <v>53</v>
      </c>
      <c r="E13" s="43">
        <f>SUM(E14)</f>
        <v>0</v>
      </c>
      <c r="F13" s="44">
        <f t="shared" ref="F13:R13" si="0">SUM(F14)</f>
        <v>0</v>
      </c>
      <c r="G13" s="44">
        <f t="shared" si="0"/>
        <v>0</v>
      </c>
      <c r="H13" s="44">
        <f t="shared" si="0"/>
        <v>0</v>
      </c>
      <c r="I13" s="44">
        <f t="shared" si="0"/>
        <v>0</v>
      </c>
      <c r="J13" s="44">
        <f t="shared" si="0"/>
        <v>0</v>
      </c>
      <c r="K13" s="44">
        <f t="shared" si="0"/>
        <v>0</v>
      </c>
      <c r="L13" s="44">
        <f t="shared" si="0"/>
        <v>0</v>
      </c>
      <c r="M13" s="44">
        <f t="shared" si="0"/>
        <v>0</v>
      </c>
      <c r="N13" s="44">
        <f t="shared" si="0"/>
        <v>0</v>
      </c>
      <c r="O13" s="44">
        <f t="shared" si="0"/>
        <v>0</v>
      </c>
      <c r="P13" s="44">
        <f t="shared" si="0"/>
        <v>0</v>
      </c>
      <c r="Q13" s="44">
        <f t="shared" si="0"/>
        <v>0</v>
      </c>
      <c r="R13" s="44">
        <f t="shared" si="0"/>
        <v>0</v>
      </c>
      <c r="T13" s="14">
        <f t="shared" ref="T13:T14" si="1">SUM(E13,J13)</f>
        <v>0</v>
      </c>
    </row>
    <row r="14" spans="1:20" s="3" customFormat="1" ht="25.5" customHeight="1" x14ac:dyDescent="0.25">
      <c r="A14" s="41" t="s">
        <v>60</v>
      </c>
      <c r="B14" s="41"/>
      <c r="C14" s="41"/>
      <c r="D14" s="42" t="s">
        <v>53</v>
      </c>
      <c r="E14" s="43">
        <f>SUM(E15:E28)</f>
        <v>0</v>
      </c>
      <c r="F14" s="43">
        <f t="shared" ref="F14:R14" si="2">SUM(F15:F28)</f>
        <v>0</v>
      </c>
      <c r="G14" s="43">
        <f t="shared" si="2"/>
        <v>0</v>
      </c>
      <c r="H14" s="43">
        <f t="shared" si="2"/>
        <v>0</v>
      </c>
      <c r="I14" s="43">
        <f t="shared" si="2"/>
        <v>0</v>
      </c>
      <c r="J14" s="43">
        <f t="shared" si="2"/>
        <v>0</v>
      </c>
      <c r="K14" s="43">
        <f t="shared" si="2"/>
        <v>0</v>
      </c>
      <c r="L14" s="43">
        <f t="shared" si="2"/>
        <v>0</v>
      </c>
      <c r="M14" s="43">
        <f t="shared" si="2"/>
        <v>0</v>
      </c>
      <c r="N14" s="43">
        <f t="shared" si="2"/>
        <v>0</v>
      </c>
      <c r="O14" s="43">
        <f t="shared" si="2"/>
        <v>0</v>
      </c>
      <c r="P14" s="43">
        <f t="shared" si="2"/>
        <v>0</v>
      </c>
      <c r="Q14" s="43">
        <f t="shared" si="2"/>
        <v>0</v>
      </c>
      <c r="R14" s="43">
        <f t="shared" si="2"/>
        <v>0</v>
      </c>
      <c r="T14" s="14">
        <f t="shared" si="1"/>
        <v>0</v>
      </c>
    </row>
    <row r="15" spans="1:20" s="3" customFormat="1" ht="63.75" hidden="1" customHeight="1" x14ac:dyDescent="0.25">
      <c r="A15" s="45" t="s">
        <v>118</v>
      </c>
      <c r="B15" s="45" t="s">
        <v>58</v>
      </c>
      <c r="C15" s="45" t="s">
        <v>13</v>
      </c>
      <c r="D15" s="46" t="s">
        <v>57</v>
      </c>
      <c r="E15" s="47">
        <f t="shared" ref="E15:E27" si="3">SUM(F15,I15)</f>
        <v>0</v>
      </c>
      <c r="F15" s="48"/>
      <c r="G15" s="48"/>
      <c r="H15" s="48"/>
      <c r="I15" s="49"/>
      <c r="J15" s="50">
        <f t="shared" ref="J15:J27" si="4">SUM(L15,O15)</f>
        <v>0</v>
      </c>
      <c r="K15" s="50"/>
      <c r="L15" s="51"/>
      <c r="M15" s="51"/>
      <c r="N15" s="51"/>
      <c r="O15" s="50"/>
      <c r="P15" s="48"/>
      <c r="Q15" s="48"/>
      <c r="R15" s="50">
        <f t="shared" ref="R15:R27" si="5">SUM(E15,J15)</f>
        <v>0</v>
      </c>
      <c r="T15" s="27"/>
    </row>
    <row r="16" spans="1:20" s="3" customFormat="1" ht="29.25" hidden="1" customHeight="1" x14ac:dyDescent="0.25">
      <c r="A16" s="45" t="s">
        <v>61</v>
      </c>
      <c r="B16" s="45" t="s">
        <v>56</v>
      </c>
      <c r="C16" s="45" t="s">
        <v>13</v>
      </c>
      <c r="D16" s="52" t="s">
        <v>249</v>
      </c>
      <c r="E16" s="47">
        <f t="shared" si="3"/>
        <v>0</v>
      </c>
      <c r="F16" s="47"/>
      <c r="G16" s="48"/>
      <c r="H16" s="48"/>
      <c r="I16" s="48"/>
      <c r="J16" s="53">
        <f t="shared" si="4"/>
        <v>0</v>
      </c>
      <c r="K16" s="53"/>
      <c r="L16" s="51"/>
      <c r="M16" s="51"/>
      <c r="N16" s="51"/>
      <c r="O16" s="53"/>
      <c r="P16" s="48"/>
      <c r="Q16" s="48"/>
      <c r="R16" s="50">
        <f t="shared" si="5"/>
        <v>0</v>
      </c>
      <c r="T16" s="27"/>
    </row>
    <row r="17" spans="1:20" s="3" customFormat="1" ht="24.75" hidden="1" customHeight="1" x14ac:dyDescent="0.25">
      <c r="A17" s="45" t="s">
        <v>150</v>
      </c>
      <c r="B17" s="45" t="s">
        <v>23</v>
      </c>
      <c r="C17" s="45" t="s">
        <v>24</v>
      </c>
      <c r="D17" s="52" t="s">
        <v>151</v>
      </c>
      <c r="E17" s="47">
        <f t="shared" si="3"/>
        <v>0</v>
      </c>
      <c r="F17" s="47"/>
      <c r="G17" s="48"/>
      <c r="H17" s="48"/>
      <c r="I17" s="48"/>
      <c r="J17" s="53">
        <f t="shared" si="4"/>
        <v>0</v>
      </c>
      <c r="K17" s="53"/>
      <c r="L17" s="51"/>
      <c r="M17" s="51"/>
      <c r="N17" s="51"/>
      <c r="O17" s="53"/>
      <c r="P17" s="48"/>
      <c r="Q17" s="48"/>
      <c r="R17" s="50">
        <f t="shared" si="5"/>
        <v>0</v>
      </c>
      <c r="T17" s="27"/>
    </row>
    <row r="18" spans="1:20" s="55" customFormat="1" ht="34.5" hidden="1" customHeight="1" x14ac:dyDescent="0.25">
      <c r="A18" s="45" t="s">
        <v>69</v>
      </c>
      <c r="B18" s="45" t="s">
        <v>44</v>
      </c>
      <c r="C18" s="45" t="s">
        <v>20</v>
      </c>
      <c r="D18" s="46" t="s">
        <v>1</v>
      </c>
      <c r="E18" s="47">
        <f t="shared" si="3"/>
        <v>0</v>
      </c>
      <c r="F18" s="54"/>
      <c r="G18" s="51"/>
      <c r="H18" s="51"/>
      <c r="I18" s="51"/>
      <c r="J18" s="53">
        <f t="shared" si="4"/>
        <v>0</v>
      </c>
      <c r="K18" s="53"/>
      <c r="L18" s="51"/>
      <c r="M18" s="51"/>
      <c r="N18" s="51"/>
      <c r="O18" s="53"/>
      <c r="P18" s="51"/>
      <c r="Q18" s="51"/>
      <c r="R18" s="50">
        <f t="shared" si="5"/>
        <v>0</v>
      </c>
    </row>
    <row r="19" spans="1:20" s="26" customFormat="1" ht="32.25" hidden="1" customHeight="1" x14ac:dyDescent="0.25">
      <c r="A19" s="56" t="s">
        <v>75</v>
      </c>
      <c r="B19" s="56" t="s">
        <v>76</v>
      </c>
      <c r="C19" s="57" t="s">
        <v>19</v>
      </c>
      <c r="D19" s="58" t="s">
        <v>77</v>
      </c>
      <c r="E19" s="47">
        <f t="shared" si="3"/>
        <v>0</v>
      </c>
      <c r="F19" s="47"/>
      <c r="G19" s="59"/>
      <c r="H19" s="59"/>
      <c r="I19" s="59"/>
      <c r="J19" s="53">
        <f t="shared" si="4"/>
        <v>0</v>
      </c>
      <c r="K19" s="53"/>
      <c r="L19" s="59"/>
      <c r="M19" s="59"/>
      <c r="N19" s="59"/>
      <c r="O19" s="53"/>
      <c r="P19" s="59"/>
      <c r="Q19" s="59"/>
      <c r="R19" s="54">
        <f t="shared" si="5"/>
        <v>0</v>
      </c>
      <c r="T19" s="60"/>
    </row>
    <row r="20" spans="1:20" s="19" customFormat="1" ht="33" hidden="1" customHeight="1" x14ac:dyDescent="0.25">
      <c r="A20" s="45" t="s">
        <v>187</v>
      </c>
      <c r="B20" s="45" t="s">
        <v>188</v>
      </c>
      <c r="C20" s="45" t="s">
        <v>189</v>
      </c>
      <c r="D20" s="52" t="s">
        <v>190</v>
      </c>
      <c r="E20" s="47">
        <f t="shared" si="3"/>
        <v>0</v>
      </c>
      <c r="F20" s="47"/>
      <c r="G20" s="47"/>
      <c r="H20" s="47"/>
      <c r="I20" s="47"/>
      <c r="J20" s="47">
        <f t="shared" si="4"/>
        <v>0</v>
      </c>
      <c r="K20" s="53"/>
      <c r="L20" s="53"/>
      <c r="M20" s="53"/>
      <c r="N20" s="53"/>
      <c r="O20" s="53"/>
      <c r="P20" s="61"/>
      <c r="Q20" s="61"/>
      <c r="R20" s="50">
        <f t="shared" si="5"/>
        <v>0</v>
      </c>
      <c r="T20" s="20"/>
    </row>
    <row r="21" spans="1:20" s="19" customFormat="1" ht="29.25" hidden="1" customHeight="1" x14ac:dyDescent="0.25">
      <c r="A21" s="45" t="s">
        <v>80</v>
      </c>
      <c r="B21" s="45" t="s">
        <v>81</v>
      </c>
      <c r="C21" s="45" t="s">
        <v>32</v>
      </c>
      <c r="D21" s="52" t="s">
        <v>5</v>
      </c>
      <c r="E21" s="47">
        <f t="shared" si="3"/>
        <v>0</v>
      </c>
      <c r="F21" s="47"/>
      <c r="G21" s="47"/>
      <c r="H21" s="47"/>
      <c r="I21" s="47"/>
      <c r="J21" s="47">
        <f t="shared" si="4"/>
        <v>0</v>
      </c>
      <c r="K21" s="62"/>
      <c r="L21" s="61"/>
      <c r="M21" s="61"/>
      <c r="N21" s="61"/>
      <c r="O21" s="62"/>
      <c r="P21" s="61"/>
      <c r="Q21" s="61"/>
      <c r="R21" s="50">
        <f t="shared" si="5"/>
        <v>0</v>
      </c>
      <c r="T21" s="20"/>
    </row>
    <row r="22" spans="1:20" s="65" customFormat="1" ht="33.75" hidden="1" customHeight="1" x14ac:dyDescent="0.25">
      <c r="A22" s="56" t="s">
        <v>83</v>
      </c>
      <c r="B22" s="56" t="s">
        <v>84</v>
      </c>
      <c r="C22" s="56" t="s">
        <v>25</v>
      </c>
      <c r="D22" s="63" t="s">
        <v>82</v>
      </c>
      <c r="E22" s="47">
        <f t="shared" si="3"/>
        <v>0</v>
      </c>
      <c r="F22" s="54"/>
      <c r="G22" s="64"/>
      <c r="H22" s="64"/>
      <c r="I22" s="64"/>
      <c r="J22" s="53">
        <f t="shared" si="4"/>
        <v>0</v>
      </c>
      <c r="K22" s="53"/>
      <c r="L22" s="64"/>
      <c r="M22" s="64"/>
      <c r="N22" s="64"/>
      <c r="O22" s="53"/>
      <c r="P22" s="64"/>
      <c r="Q22" s="64"/>
      <c r="R22" s="50">
        <f t="shared" si="5"/>
        <v>0</v>
      </c>
      <c r="T22" s="66"/>
    </row>
    <row r="23" spans="1:20" s="13" customFormat="1" ht="30.75" hidden="1" customHeight="1" x14ac:dyDescent="0.25">
      <c r="A23" s="67" t="s">
        <v>85</v>
      </c>
      <c r="B23" s="45" t="s">
        <v>86</v>
      </c>
      <c r="C23" s="68" t="s">
        <v>87</v>
      </c>
      <c r="D23" s="69" t="s">
        <v>88</v>
      </c>
      <c r="E23" s="47">
        <f t="shared" si="3"/>
        <v>0</v>
      </c>
      <c r="F23" s="47"/>
      <c r="G23" s="70"/>
      <c r="H23" s="70"/>
      <c r="I23" s="70"/>
      <c r="J23" s="53">
        <f t="shared" si="4"/>
        <v>0</v>
      </c>
      <c r="K23" s="53"/>
      <c r="L23" s="70"/>
      <c r="M23" s="70"/>
      <c r="N23" s="70"/>
      <c r="O23" s="53"/>
      <c r="P23" s="70"/>
      <c r="Q23" s="70"/>
      <c r="R23" s="50">
        <f t="shared" si="5"/>
        <v>0</v>
      </c>
    </row>
    <row r="24" spans="1:20" s="13" customFormat="1" ht="30.75" hidden="1" customHeight="1" x14ac:dyDescent="0.25">
      <c r="A24" s="67" t="s">
        <v>250</v>
      </c>
      <c r="B24" s="45" t="s">
        <v>251</v>
      </c>
      <c r="C24" s="68" t="s">
        <v>198</v>
      </c>
      <c r="D24" s="69" t="s">
        <v>252</v>
      </c>
      <c r="E24" s="47">
        <f t="shared" si="3"/>
        <v>0</v>
      </c>
      <c r="F24" s="47"/>
      <c r="G24" s="70"/>
      <c r="H24" s="70"/>
      <c r="I24" s="70"/>
      <c r="J24" s="53">
        <f t="shared" si="4"/>
        <v>0</v>
      </c>
      <c r="K24" s="53"/>
      <c r="L24" s="70"/>
      <c r="M24" s="70"/>
      <c r="N24" s="70"/>
      <c r="O24" s="53"/>
      <c r="P24" s="70"/>
      <c r="Q24" s="70"/>
      <c r="R24" s="50">
        <f t="shared" si="5"/>
        <v>0</v>
      </c>
    </row>
    <row r="25" spans="1:20" s="13" customFormat="1" ht="30.75" hidden="1" customHeight="1" x14ac:dyDescent="0.25">
      <c r="A25" s="67" t="s">
        <v>243</v>
      </c>
      <c r="B25" s="45" t="s">
        <v>244</v>
      </c>
      <c r="C25" s="68" t="s">
        <v>198</v>
      </c>
      <c r="D25" s="69" t="s">
        <v>245</v>
      </c>
      <c r="E25" s="47">
        <f t="shared" si="3"/>
        <v>0</v>
      </c>
      <c r="F25" s="47"/>
      <c r="G25" s="70"/>
      <c r="H25" s="70"/>
      <c r="I25" s="70"/>
      <c r="J25" s="53">
        <f t="shared" si="4"/>
        <v>0</v>
      </c>
      <c r="K25" s="53"/>
      <c r="L25" s="70"/>
      <c r="M25" s="70"/>
      <c r="N25" s="70"/>
      <c r="O25" s="53"/>
      <c r="P25" s="70"/>
      <c r="Q25" s="70"/>
      <c r="R25" s="50">
        <f t="shared" si="5"/>
        <v>0</v>
      </c>
    </row>
    <row r="26" spans="1:20" s="13" customFormat="1" ht="26.25" hidden="1" customHeight="1" x14ac:dyDescent="0.25">
      <c r="A26" s="68" t="s">
        <v>196</v>
      </c>
      <c r="B26" s="45" t="s">
        <v>197</v>
      </c>
      <c r="C26" s="68" t="s">
        <v>198</v>
      </c>
      <c r="D26" s="69" t="s">
        <v>199</v>
      </c>
      <c r="E26" s="47">
        <f t="shared" si="3"/>
        <v>0</v>
      </c>
      <c r="F26" s="47"/>
      <c r="G26" s="70"/>
      <c r="H26" s="70"/>
      <c r="I26" s="70"/>
      <c r="J26" s="53">
        <f t="shared" si="4"/>
        <v>0</v>
      </c>
      <c r="K26" s="53"/>
      <c r="L26" s="70"/>
      <c r="M26" s="70"/>
      <c r="N26" s="70"/>
      <c r="O26" s="53"/>
      <c r="P26" s="70"/>
      <c r="Q26" s="70"/>
      <c r="R26" s="50">
        <f t="shared" si="5"/>
        <v>0</v>
      </c>
    </row>
    <row r="27" spans="1:20" s="429" customFormat="1" ht="23.25" customHeight="1" x14ac:dyDescent="0.25">
      <c r="A27" s="424" t="s">
        <v>240</v>
      </c>
      <c r="B27" s="424" t="s">
        <v>241</v>
      </c>
      <c r="C27" s="424" t="s">
        <v>198</v>
      </c>
      <c r="D27" s="436" t="s">
        <v>242</v>
      </c>
      <c r="E27" s="426">
        <f t="shared" si="3"/>
        <v>-1000000</v>
      </c>
      <c r="F27" s="426">
        <v>-1000000</v>
      </c>
      <c r="G27" s="437"/>
      <c r="H27" s="437"/>
      <c r="I27" s="437"/>
      <c r="J27" s="438">
        <f t="shared" si="4"/>
        <v>0</v>
      </c>
      <c r="K27" s="438"/>
      <c r="L27" s="437"/>
      <c r="M27" s="437"/>
      <c r="N27" s="437"/>
      <c r="O27" s="438"/>
      <c r="P27" s="437"/>
      <c r="Q27" s="437"/>
      <c r="R27" s="427">
        <f t="shared" si="5"/>
        <v>-1000000</v>
      </c>
    </row>
    <row r="28" spans="1:20" s="429" customFormat="1" ht="24" customHeight="1" x14ac:dyDescent="0.25">
      <c r="A28" s="424" t="s">
        <v>431</v>
      </c>
      <c r="B28" s="424" t="s">
        <v>444</v>
      </c>
      <c r="C28" s="424" t="s">
        <v>23</v>
      </c>
      <c r="D28" s="436" t="s">
        <v>432</v>
      </c>
      <c r="E28" s="426">
        <f t="shared" ref="E28" si="6">SUM(F28,I28)</f>
        <v>1000000</v>
      </c>
      <c r="F28" s="426">
        <v>1000000</v>
      </c>
      <c r="G28" s="437"/>
      <c r="H28" s="437"/>
      <c r="I28" s="437"/>
      <c r="J28" s="438">
        <f t="shared" ref="J28" si="7">SUM(L28,O28)</f>
        <v>0</v>
      </c>
      <c r="K28" s="438"/>
      <c r="L28" s="437"/>
      <c r="M28" s="437"/>
      <c r="N28" s="437"/>
      <c r="O28" s="438"/>
      <c r="P28" s="437"/>
      <c r="Q28" s="437"/>
      <c r="R28" s="427">
        <f t="shared" ref="R28" si="8">SUM(E28,J28)</f>
        <v>1000000</v>
      </c>
    </row>
    <row r="29" spans="1:20" s="13" customFormat="1" ht="37.5" hidden="1" customHeight="1" x14ac:dyDescent="0.25">
      <c r="A29" s="41" t="s">
        <v>100</v>
      </c>
      <c r="B29" s="41"/>
      <c r="C29" s="41"/>
      <c r="D29" s="71" t="s">
        <v>54</v>
      </c>
      <c r="E29" s="72">
        <f>SUM(E30)</f>
        <v>0</v>
      </c>
      <c r="F29" s="72">
        <f t="shared" ref="F29:R29" si="9">SUM(F30)</f>
        <v>0</v>
      </c>
      <c r="G29" s="72">
        <f t="shared" si="9"/>
        <v>0</v>
      </c>
      <c r="H29" s="72">
        <f t="shared" si="9"/>
        <v>0</v>
      </c>
      <c r="I29" s="72">
        <f t="shared" si="9"/>
        <v>0</v>
      </c>
      <c r="J29" s="72">
        <f t="shared" si="9"/>
        <v>0</v>
      </c>
      <c r="K29" s="72">
        <f t="shared" si="9"/>
        <v>0</v>
      </c>
      <c r="L29" s="72">
        <f t="shared" si="9"/>
        <v>0</v>
      </c>
      <c r="M29" s="72">
        <f t="shared" si="9"/>
        <v>0</v>
      </c>
      <c r="N29" s="72">
        <f t="shared" si="9"/>
        <v>0</v>
      </c>
      <c r="O29" s="72">
        <f t="shared" si="9"/>
        <v>0</v>
      </c>
      <c r="P29" s="72">
        <f t="shared" si="9"/>
        <v>0</v>
      </c>
      <c r="Q29" s="72">
        <f t="shared" si="9"/>
        <v>0</v>
      </c>
      <c r="R29" s="72">
        <f t="shared" si="9"/>
        <v>0</v>
      </c>
      <c r="T29" s="14">
        <f t="shared" ref="T29:T30" si="10">SUM(E29,J29)</f>
        <v>0</v>
      </c>
    </row>
    <row r="30" spans="1:20" s="3" customFormat="1" ht="33" hidden="1" customHeight="1" x14ac:dyDescent="0.25">
      <c r="A30" s="41" t="s">
        <v>99</v>
      </c>
      <c r="B30" s="41"/>
      <c r="C30" s="41"/>
      <c r="D30" s="71" t="s">
        <v>54</v>
      </c>
      <c r="E30" s="72">
        <f>SUM(E31:E34,E37,E41,E42,E43,E44,E45,E47,E49)</f>
        <v>0</v>
      </c>
      <c r="F30" s="72">
        <f t="shared" ref="F30:R30" si="11">SUM(F31:F34,F37,F41,F42,F43,F44,F45,F47,F49)</f>
        <v>0</v>
      </c>
      <c r="G30" s="72">
        <f t="shared" si="11"/>
        <v>0</v>
      </c>
      <c r="H30" s="72">
        <f t="shared" si="11"/>
        <v>0</v>
      </c>
      <c r="I30" s="72">
        <f t="shared" si="11"/>
        <v>0</v>
      </c>
      <c r="J30" s="72">
        <f t="shared" si="11"/>
        <v>0</v>
      </c>
      <c r="K30" s="72">
        <f t="shared" si="11"/>
        <v>0</v>
      </c>
      <c r="L30" s="72">
        <f t="shared" si="11"/>
        <v>0</v>
      </c>
      <c r="M30" s="72">
        <f t="shared" si="11"/>
        <v>0</v>
      </c>
      <c r="N30" s="72">
        <f t="shared" si="11"/>
        <v>0</v>
      </c>
      <c r="O30" s="72">
        <f t="shared" si="11"/>
        <v>0</v>
      </c>
      <c r="P30" s="72">
        <f t="shared" si="11"/>
        <v>0</v>
      </c>
      <c r="Q30" s="72">
        <f t="shared" si="11"/>
        <v>0</v>
      </c>
      <c r="R30" s="72">
        <f t="shared" si="11"/>
        <v>0</v>
      </c>
      <c r="T30" s="14">
        <f t="shared" si="10"/>
        <v>0</v>
      </c>
    </row>
    <row r="31" spans="1:20" s="3" customFormat="1" ht="34.5" hidden="1" customHeight="1" x14ac:dyDescent="0.25">
      <c r="A31" s="45" t="s">
        <v>98</v>
      </c>
      <c r="B31" s="45" t="s">
        <v>56</v>
      </c>
      <c r="C31" s="45" t="s">
        <v>13</v>
      </c>
      <c r="D31" s="52" t="s">
        <v>249</v>
      </c>
      <c r="E31" s="47">
        <f t="shared" ref="E31:E49" si="12">SUM(F31,I31)</f>
        <v>0</v>
      </c>
      <c r="F31" s="54"/>
      <c r="G31" s="54"/>
      <c r="H31" s="51"/>
      <c r="I31" s="51"/>
      <c r="J31" s="50">
        <f t="shared" ref="J31:J49" si="13">SUM(L31,O31)</f>
        <v>0</v>
      </c>
      <c r="K31" s="50"/>
      <c r="L31" s="51"/>
      <c r="M31" s="51"/>
      <c r="N31" s="51"/>
      <c r="O31" s="50"/>
      <c r="P31" s="50"/>
      <c r="Q31" s="50"/>
      <c r="R31" s="50">
        <f>SUM(E31,J31)</f>
        <v>0</v>
      </c>
    </row>
    <row r="32" spans="1:20" s="13" customFormat="1" ht="24.75" hidden="1" customHeight="1" x14ac:dyDescent="0.25">
      <c r="A32" s="73" t="s">
        <v>126</v>
      </c>
      <c r="B32" s="73" t="s">
        <v>27</v>
      </c>
      <c r="C32" s="74" t="s">
        <v>14</v>
      </c>
      <c r="D32" s="46" t="s">
        <v>125</v>
      </c>
      <c r="E32" s="47">
        <f t="shared" si="12"/>
        <v>0</v>
      </c>
      <c r="F32" s="54"/>
      <c r="G32" s="54"/>
      <c r="H32" s="51"/>
      <c r="I32" s="51"/>
      <c r="J32" s="50">
        <f t="shared" si="13"/>
        <v>0</v>
      </c>
      <c r="K32" s="50"/>
      <c r="L32" s="51"/>
      <c r="M32" s="51"/>
      <c r="N32" s="51"/>
      <c r="O32" s="50"/>
      <c r="P32" s="50"/>
      <c r="Q32" s="50"/>
      <c r="R32" s="50">
        <f t="shared" ref="R32:R49" si="14">SUM(E32,J32)</f>
        <v>0</v>
      </c>
    </row>
    <row r="33" spans="1:36" s="24" customFormat="1" ht="39" hidden="1" customHeight="1" x14ac:dyDescent="0.25">
      <c r="A33" s="75"/>
      <c r="B33" s="75"/>
      <c r="C33" s="76"/>
      <c r="D33" s="77" t="s">
        <v>253</v>
      </c>
      <c r="E33" s="47">
        <f t="shared" si="12"/>
        <v>0</v>
      </c>
      <c r="F33" s="78"/>
      <c r="G33" s="78"/>
      <c r="H33" s="64"/>
      <c r="I33" s="64"/>
      <c r="J33" s="79">
        <f t="shared" si="13"/>
        <v>0</v>
      </c>
      <c r="K33" s="80"/>
      <c r="L33" s="64"/>
      <c r="M33" s="64"/>
      <c r="N33" s="64"/>
      <c r="O33" s="80"/>
      <c r="P33" s="80"/>
      <c r="Q33" s="80"/>
      <c r="R33" s="81">
        <f t="shared" si="14"/>
        <v>0</v>
      </c>
    </row>
    <row r="34" spans="1:36" s="13" customFormat="1" ht="33" hidden="1" customHeight="1" x14ac:dyDescent="0.25">
      <c r="A34" s="73" t="s">
        <v>127</v>
      </c>
      <c r="B34" s="73" t="s">
        <v>254</v>
      </c>
      <c r="C34" s="74"/>
      <c r="D34" s="46" t="s">
        <v>175</v>
      </c>
      <c r="E34" s="47">
        <f t="shared" si="12"/>
        <v>0</v>
      </c>
      <c r="F34" s="54"/>
      <c r="G34" s="54"/>
      <c r="H34" s="54"/>
      <c r="I34" s="54">
        <f t="shared" ref="I34:J34" si="15">SUM(I35)</f>
        <v>0</v>
      </c>
      <c r="J34" s="54">
        <f t="shared" si="15"/>
        <v>0</v>
      </c>
      <c r="K34" s="54"/>
      <c r="L34" s="54"/>
      <c r="M34" s="54"/>
      <c r="N34" s="54"/>
      <c r="O34" s="54"/>
      <c r="P34" s="50"/>
      <c r="Q34" s="50"/>
      <c r="R34" s="50">
        <f t="shared" si="14"/>
        <v>0</v>
      </c>
    </row>
    <row r="35" spans="1:36" s="85" customFormat="1" ht="35.25" hidden="1" customHeight="1" x14ac:dyDescent="0.25">
      <c r="A35" s="75" t="s">
        <v>182</v>
      </c>
      <c r="B35" s="75" t="s">
        <v>191</v>
      </c>
      <c r="C35" s="76" t="s">
        <v>15</v>
      </c>
      <c r="D35" s="82" t="s">
        <v>192</v>
      </c>
      <c r="E35" s="83">
        <f t="shared" si="12"/>
        <v>0</v>
      </c>
      <c r="F35" s="83"/>
      <c r="G35" s="83"/>
      <c r="H35" s="83"/>
      <c r="I35" s="83"/>
      <c r="J35" s="83">
        <f>SUM(L35,O35)</f>
        <v>0</v>
      </c>
      <c r="K35" s="78"/>
      <c r="L35" s="78"/>
      <c r="M35" s="78"/>
      <c r="N35" s="78"/>
      <c r="O35" s="78"/>
      <c r="P35" s="83"/>
      <c r="Q35" s="83"/>
      <c r="R35" s="83">
        <f>SUM(E35,J35)</f>
        <v>0</v>
      </c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</row>
    <row r="36" spans="1:36" s="85" customFormat="1" ht="57.75" hidden="1" customHeight="1" x14ac:dyDescent="0.25">
      <c r="A36" s="86"/>
      <c r="B36" s="86"/>
      <c r="C36" s="87"/>
      <c r="D36" s="88" t="s">
        <v>255</v>
      </c>
      <c r="E36" s="47">
        <f t="shared" si="12"/>
        <v>0</v>
      </c>
      <c r="F36" s="89"/>
      <c r="G36" s="89"/>
      <c r="H36" s="81"/>
      <c r="I36" s="81"/>
      <c r="J36" s="89">
        <f>SUM(L36,O36)</f>
        <v>0</v>
      </c>
      <c r="K36" s="89"/>
      <c r="L36" s="81"/>
      <c r="M36" s="81"/>
      <c r="N36" s="81"/>
      <c r="O36" s="89"/>
      <c r="P36" s="81"/>
      <c r="Q36" s="81"/>
      <c r="R36" s="81">
        <f>SUM(E36,J36)</f>
        <v>0</v>
      </c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</row>
    <row r="37" spans="1:36" s="93" customFormat="1" ht="34.5" hidden="1" customHeight="1" x14ac:dyDescent="0.25">
      <c r="A37" s="73" t="s">
        <v>256</v>
      </c>
      <c r="B37" s="73" t="s">
        <v>6</v>
      </c>
      <c r="C37" s="74"/>
      <c r="D37" s="46" t="s">
        <v>257</v>
      </c>
      <c r="E37" s="47">
        <f t="shared" si="12"/>
        <v>0</v>
      </c>
      <c r="F37" s="90"/>
      <c r="G37" s="90"/>
      <c r="H37" s="90"/>
      <c r="I37" s="91">
        <f t="shared" ref="I37:J37" si="16">SUM(I38)</f>
        <v>0</v>
      </c>
      <c r="J37" s="90">
        <f t="shared" si="16"/>
        <v>0</v>
      </c>
      <c r="K37" s="90"/>
      <c r="L37" s="90"/>
      <c r="M37" s="90"/>
      <c r="N37" s="90"/>
      <c r="O37" s="90"/>
      <c r="P37" s="92"/>
      <c r="Q37" s="92"/>
      <c r="R37" s="91">
        <f t="shared" si="14"/>
        <v>0</v>
      </c>
    </row>
    <row r="38" spans="1:36" s="84" customFormat="1" ht="36" hidden="1" customHeight="1" x14ac:dyDescent="0.25">
      <c r="A38" s="94" t="s">
        <v>258</v>
      </c>
      <c r="B38" s="94" t="s">
        <v>259</v>
      </c>
      <c r="C38" s="95" t="s">
        <v>15</v>
      </c>
      <c r="D38" s="82" t="s">
        <v>192</v>
      </c>
      <c r="E38" s="83">
        <f t="shared" si="12"/>
        <v>0</v>
      </c>
      <c r="F38" s="83"/>
      <c r="G38" s="83"/>
      <c r="H38" s="83"/>
      <c r="I38" s="83"/>
      <c r="J38" s="83">
        <f>SUM(L38,O38)</f>
        <v>0</v>
      </c>
      <c r="K38" s="83"/>
      <c r="L38" s="83"/>
      <c r="M38" s="83"/>
      <c r="N38" s="83"/>
      <c r="O38" s="83"/>
      <c r="P38" s="83"/>
      <c r="Q38" s="83"/>
      <c r="R38" s="83">
        <f>SUM(E38,J38)</f>
        <v>0</v>
      </c>
    </row>
    <row r="39" spans="1:36" s="13" customFormat="1" ht="15" hidden="1" customHeight="1" x14ac:dyDescent="0.25">
      <c r="A39" s="73"/>
      <c r="B39" s="73"/>
      <c r="C39" s="73"/>
      <c r="D39" s="96"/>
      <c r="E39" s="47">
        <f t="shared" si="12"/>
        <v>0</v>
      </c>
      <c r="F39" s="54"/>
      <c r="G39" s="54"/>
      <c r="H39" s="50"/>
      <c r="I39" s="50"/>
      <c r="J39" s="54">
        <f t="shared" si="13"/>
        <v>0</v>
      </c>
      <c r="K39" s="54"/>
      <c r="L39" s="54"/>
      <c r="M39" s="54"/>
      <c r="N39" s="54"/>
      <c r="O39" s="54"/>
      <c r="P39" s="50"/>
      <c r="Q39" s="50"/>
      <c r="R39" s="54">
        <f t="shared" si="14"/>
        <v>0</v>
      </c>
    </row>
    <row r="40" spans="1:36" s="93" customFormat="1" ht="15.75" hidden="1" customHeight="1" x14ac:dyDescent="0.25">
      <c r="A40" s="97"/>
      <c r="B40" s="97"/>
      <c r="C40" s="97"/>
      <c r="D40" s="98"/>
      <c r="E40" s="47">
        <f t="shared" si="12"/>
        <v>0</v>
      </c>
      <c r="F40" s="79"/>
      <c r="G40" s="79"/>
      <c r="H40" s="92"/>
      <c r="I40" s="92"/>
      <c r="J40" s="79">
        <f t="shared" si="13"/>
        <v>0</v>
      </c>
      <c r="K40" s="79"/>
      <c r="L40" s="79"/>
      <c r="M40" s="79"/>
      <c r="N40" s="79"/>
      <c r="O40" s="79"/>
      <c r="P40" s="92"/>
      <c r="Q40" s="92"/>
      <c r="R40" s="92">
        <f t="shared" si="14"/>
        <v>0</v>
      </c>
    </row>
    <row r="41" spans="1:36" s="93" customFormat="1" ht="33" hidden="1" customHeight="1" x14ac:dyDescent="0.25">
      <c r="A41" s="73" t="s">
        <v>200</v>
      </c>
      <c r="B41" s="73" t="s">
        <v>26</v>
      </c>
      <c r="C41" s="73" t="s">
        <v>16</v>
      </c>
      <c r="D41" s="99" t="s">
        <v>201</v>
      </c>
      <c r="E41" s="47">
        <f t="shared" si="12"/>
        <v>0</v>
      </c>
      <c r="F41" s="54"/>
      <c r="G41" s="54"/>
      <c r="H41" s="50"/>
      <c r="I41" s="50"/>
      <c r="J41" s="54">
        <f>SUM(L41,O41)</f>
        <v>0</v>
      </c>
      <c r="K41" s="54"/>
      <c r="L41" s="50"/>
      <c r="M41" s="50"/>
      <c r="N41" s="50"/>
      <c r="O41" s="54"/>
      <c r="P41" s="50"/>
      <c r="Q41" s="50"/>
      <c r="R41" s="54">
        <f>SUM(E41,J41)</f>
        <v>0</v>
      </c>
    </row>
    <row r="42" spans="1:36" s="13" customFormat="1" ht="31.5" hidden="1" customHeight="1" x14ac:dyDescent="0.25">
      <c r="A42" s="73" t="s">
        <v>202</v>
      </c>
      <c r="B42" s="73" t="s">
        <v>203</v>
      </c>
      <c r="C42" s="73" t="s">
        <v>17</v>
      </c>
      <c r="D42" s="46" t="s">
        <v>204</v>
      </c>
      <c r="E42" s="47">
        <f t="shared" si="12"/>
        <v>0</v>
      </c>
      <c r="F42" s="54"/>
      <c r="G42" s="54"/>
      <c r="H42" s="50"/>
      <c r="I42" s="50"/>
      <c r="J42" s="54">
        <f>SUM(L42,O42)</f>
        <v>0</v>
      </c>
      <c r="K42" s="54"/>
      <c r="L42" s="50"/>
      <c r="M42" s="50"/>
      <c r="N42" s="50"/>
      <c r="O42" s="54"/>
      <c r="P42" s="50"/>
      <c r="Q42" s="50"/>
      <c r="R42" s="50">
        <f>SUM(E42,J42)</f>
        <v>0</v>
      </c>
    </row>
    <row r="43" spans="1:36" s="13" customFormat="1" ht="25.5" hidden="1" customHeight="1" x14ac:dyDescent="0.25">
      <c r="A43" s="73" t="s">
        <v>180</v>
      </c>
      <c r="B43" s="73" t="s">
        <v>181</v>
      </c>
      <c r="C43" s="73" t="s">
        <v>17</v>
      </c>
      <c r="D43" s="46" t="s">
        <v>128</v>
      </c>
      <c r="E43" s="47">
        <f t="shared" si="12"/>
        <v>0</v>
      </c>
      <c r="F43" s="54"/>
      <c r="G43" s="54"/>
      <c r="H43" s="50"/>
      <c r="I43" s="50"/>
      <c r="J43" s="54">
        <f>SUM(L43,O43)</f>
        <v>0</v>
      </c>
      <c r="K43" s="50"/>
      <c r="L43" s="50"/>
      <c r="M43" s="50"/>
      <c r="N43" s="50"/>
      <c r="O43" s="50"/>
      <c r="P43" s="50"/>
      <c r="Q43" s="50"/>
      <c r="R43" s="50">
        <f>SUM(E43,J43)</f>
        <v>0</v>
      </c>
    </row>
    <row r="44" spans="1:36" s="13" customFormat="1" ht="36.75" hidden="1" customHeight="1" x14ac:dyDescent="0.25">
      <c r="A44" s="73" t="s">
        <v>260</v>
      </c>
      <c r="B44" s="73" t="s">
        <v>261</v>
      </c>
      <c r="C44" s="73" t="s">
        <v>17</v>
      </c>
      <c r="D44" s="99" t="s">
        <v>262</v>
      </c>
      <c r="E44" s="47">
        <f t="shared" si="12"/>
        <v>0</v>
      </c>
      <c r="F44" s="54"/>
      <c r="G44" s="54"/>
      <c r="H44" s="50"/>
      <c r="I44" s="50"/>
      <c r="J44" s="54">
        <f>SUM(L44,O44)</f>
        <v>0</v>
      </c>
      <c r="K44" s="100"/>
      <c r="L44" s="50"/>
      <c r="M44" s="50"/>
      <c r="N44" s="50"/>
      <c r="O44" s="100"/>
      <c r="P44" s="50"/>
      <c r="Q44" s="50"/>
      <c r="R44" s="54">
        <f>SUM(E44,J44)</f>
        <v>0</v>
      </c>
    </row>
    <row r="45" spans="1:36" s="13" customFormat="1" ht="36.75" hidden="1" customHeight="1" x14ac:dyDescent="0.25">
      <c r="A45" s="73" t="s">
        <v>176</v>
      </c>
      <c r="B45" s="73" t="s">
        <v>177</v>
      </c>
      <c r="C45" s="73" t="s">
        <v>17</v>
      </c>
      <c r="D45" s="99" t="s">
        <v>178</v>
      </c>
      <c r="E45" s="47">
        <f t="shared" si="12"/>
        <v>0</v>
      </c>
      <c r="F45" s="54"/>
      <c r="G45" s="54"/>
      <c r="H45" s="50"/>
      <c r="I45" s="50"/>
      <c r="J45" s="54">
        <f>SUM(L45,O45)</f>
        <v>0</v>
      </c>
      <c r="K45" s="100"/>
      <c r="L45" s="50"/>
      <c r="M45" s="50"/>
      <c r="N45" s="50"/>
      <c r="O45" s="100"/>
      <c r="P45" s="50"/>
      <c r="Q45" s="50"/>
      <c r="R45" s="54">
        <f>SUM(E45,J45)</f>
        <v>0</v>
      </c>
    </row>
    <row r="46" spans="1:36" s="24" customFormat="1" ht="47.25" hidden="1" customHeight="1" x14ac:dyDescent="0.25">
      <c r="A46" s="94"/>
      <c r="B46" s="94"/>
      <c r="C46" s="95"/>
      <c r="D46" s="101" t="s">
        <v>263</v>
      </c>
      <c r="E46" s="83">
        <f t="shared" si="12"/>
        <v>0</v>
      </c>
      <c r="F46" s="78"/>
      <c r="G46" s="78"/>
      <c r="H46" s="80"/>
      <c r="I46" s="80"/>
      <c r="J46" s="78"/>
      <c r="K46" s="102"/>
      <c r="L46" s="80"/>
      <c r="M46" s="80"/>
      <c r="N46" s="80"/>
      <c r="O46" s="102"/>
      <c r="P46" s="80"/>
      <c r="Q46" s="80"/>
      <c r="R46" s="78">
        <f t="shared" si="14"/>
        <v>0</v>
      </c>
    </row>
    <row r="47" spans="1:36" s="13" customFormat="1" ht="34.5" hidden="1" customHeight="1" x14ac:dyDescent="0.25">
      <c r="A47" s="73" t="s">
        <v>205</v>
      </c>
      <c r="B47" s="73" t="s">
        <v>206</v>
      </c>
      <c r="C47" s="74" t="s">
        <v>17</v>
      </c>
      <c r="D47" s="46" t="s">
        <v>207</v>
      </c>
      <c r="E47" s="47">
        <f t="shared" si="12"/>
        <v>0</v>
      </c>
      <c r="F47" s="54"/>
      <c r="G47" s="54"/>
      <c r="H47" s="50"/>
      <c r="I47" s="50"/>
      <c r="J47" s="54">
        <f t="shared" si="13"/>
        <v>0</v>
      </c>
      <c r="K47" s="54"/>
      <c r="L47" s="50"/>
      <c r="M47" s="50"/>
      <c r="N47" s="50"/>
      <c r="O47" s="54"/>
      <c r="P47" s="50"/>
      <c r="Q47" s="50"/>
      <c r="R47" s="54">
        <f t="shared" si="14"/>
        <v>0</v>
      </c>
    </row>
    <row r="48" spans="1:36" s="24" customFormat="1" ht="46.5" hidden="1" customHeight="1" x14ac:dyDescent="0.25">
      <c r="A48" s="75"/>
      <c r="B48" s="75"/>
      <c r="C48" s="76"/>
      <c r="D48" s="103" t="s">
        <v>263</v>
      </c>
      <c r="E48" s="47">
        <f t="shared" si="12"/>
        <v>0</v>
      </c>
      <c r="F48" s="78"/>
      <c r="G48" s="83"/>
      <c r="H48" s="80"/>
      <c r="I48" s="80"/>
      <c r="J48" s="78">
        <f t="shared" si="13"/>
        <v>0</v>
      </c>
      <c r="K48" s="102"/>
      <c r="L48" s="80"/>
      <c r="M48" s="80"/>
      <c r="N48" s="80"/>
      <c r="O48" s="102"/>
      <c r="P48" s="80"/>
      <c r="Q48" s="80"/>
      <c r="R48" s="78">
        <f t="shared" si="14"/>
        <v>0</v>
      </c>
    </row>
    <row r="49" spans="1:35" s="13" customFormat="1" ht="31.5" hidden="1" customHeight="1" x14ac:dyDescent="0.25">
      <c r="A49" s="73" t="s">
        <v>130</v>
      </c>
      <c r="B49" s="73" t="s">
        <v>131</v>
      </c>
      <c r="C49" s="74" t="s">
        <v>18</v>
      </c>
      <c r="D49" s="46" t="s">
        <v>129</v>
      </c>
      <c r="E49" s="47">
        <f t="shared" si="12"/>
        <v>0</v>
      </c>
      <c r="F49" s="54"/>
      <c r="G49" s="54"/>
      <c r="H49" s="50"/>
      <c r="I49" s="50"/>
      <c r="J49" s="50">
        <f t="shared" si="13"/>
        <v>0</v>
      </c>
      <c r="K49" s="50"/>
      <c r="L49" s="50"/>
      <c r="M49" s="50"/>
      <c r="N49" s="50"/>
      <c r="O49" s="50"/>
      <c r="P49" s="50"/>
      <c r="Q49" s="50"/>
      <c r="R49" s="50">
        <f t="shared" si="14"/>
        <v>0</v>
      </c>
    </row>
    <row r="50" spans="1:35" s="13" customFormat="1" ht="32.25" hidden="1" customHeight="1" x14ac:dyDescent="0.25">
      <c r="A50" s="41" t="s">
        <v>97</v>
      </c>
      <c r="B50" s="41"/>
      <c r="C50" s="41"/>
      <c r="D50" s="71" t="s">
        <v>264</v>
      </c>
      <c r="E50" s="72">
        <f>SUM(E51)</f>
        <v>0</v>
      </c>
      <c r="F50" s="104">
        <f t="shared" ref="F50:R50" si="17">SUM(F51)</f>
        <v>0</v>
      </c>
      <c r="G50" s="104">
        <f t="shared" si="17"/>
        <v>0</v>
      </c>
      <c r="H50" s="104">
        <f t="shared" si="17"/>
        <v>0</v>
      </c>
      <c r="I50" s="104">
        <f t="shared" si="17"/>
        <v>0</v>
      </c>
      <c r="J50" s="104">
        <f t="shared" si="17"/>
        <v>0</v>
      </c>
      <c r="K50" s="104">
        <f t="shared" si="17"/>
        <v>0</v>
      </c>
      <c r="L50" s="104">
        <f t="shared" si="17"/>
        <v>0</v>
      </c>
      <c r="M50" s="104">
        <f t="shared" si="17"/>
        <v>0</v>
      </c>
      <c r="N50" s="104">
        <f t="shared" si="17"/>
        <v>0</v>
      </c>
      <c r="O50" s="104">
        <f t="shared" si="17"/>
        <v>0</v>
      </c>
      <c r="P50" s="104">
        <f t="shared" si="17"/>
        <v>0</v>
      </c>
      <c r="Q50" s="104" t="e">
        <f t="shared" si="17"/>
        <v>#REF!</v>
      </c>
      <c r="R50" s="104">
        <f t="shared" si="17"/>
        <v>0</v>
      </c>
      <c r="T50" s="14">
        <f t="shared" ref="T50:T51" si="18">SUM(E50,J50)</f>
        <v>0</v>
      </c>
    </row>
    <row r="51" spans="1:35" s="3" customFormat="1" ht="33" hidden="1" customHeight="1" x14ac:dyDescent="0.25">
      <c r="A51" s="41" t="s">
        <v>96</v>
      </c>
      <c r="B51" s="41"/>
      <c r="C51" s="41"/>
      <c r="D51" s="71" t="s">
        <v>264</v>
      </c>
      <c r="E51" s="72">
        <f t="shared" ref="E51:R51" si="19">SUM(E52:E74)</f>
        <v>0</v>
      </c>
      <c r="F51" s="72">
        <f t="shared" si="19"/>
        <v>0</v>
      </c>
      <c r="G51" s="72">
        <f t="shared" si="19"/>
        <v>0</v>
      </c>
      <c r="H51" s="72">
        <f t="shared" si="19"/>
        <v>0</v>
      </c>
      <c r="I51" s="72">
        <f t="shared" si="19"/>
        <v>0</v>
      </c>
      <c r="J51" s="72">
        <f t="shared" si="19"/>
        <v>0</v>
      </c>
      <c r="K51" s="72">
        <f t="shared" si="19"/>
        <v>0</v>
      </c>
      <c r="L51" s="72">
        <f t="shared" si="19"/>
        <v>0</v>
      </c>
      <c r="M51" s="72">
        <f t="shared" si="19"/>
        <v>0</v>
      </c>
      <c r="N51" s="72">
        <f t="shared" si="19"/>
        <v>0</v>
      </c>
      <c r="O51" s="72">
        <f t="shared" si="19"/>
        <v>0</v>
      </c>
      <c r="P51" s="72">
        <f t="shared" si="19"/>
        <v>0</v>
      </c>
      <c r="Q51" s="72" t="e">
        <f t="shared" si="19"/>
        <v>#REF!</v>
      </c>
      <c r="R51" s="72">
        <f t="shared" si="19"/>
        <v>0</v>
      </c>
      <c r="T51" s="14">
        <f t="shared" si="18"/>
        <v>0</v>
      </c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</row>
    <row r="52" spans="1:35" s="26" customFormat="1" ht="30" hidden="1" customHeight="1" x14ac:dyDescent="0.25">
      <c r="A52" s="45" t="s">
        <v>101</v>
      </c>
      <c r="B52" s="105" t="s">
        <v>56</v>
      </c>
      <c r="C52" s="105" t="s">
        <v>13</v>
      </c>
      <c r="D52" s="52" t="s">
        <v>249</v>
      </c>
      <c r="E52" s="47">
        <f t="shared" ref="E52:E74" si="20">SUM(F52,I52)</f>
        <v>0</v>
      </c>
      <c r="F52" s="106"/>
      <c r="G52" s="107"/>
      <c r="H52" s="107"/>
      <c r="I52" s="107"/>
      <c r="J52" s="108">
        <f t="shared" ref="J52:J74" si="21">SUM(L52,O52)</f>
        <v>0</v>
      </c>
      <c r="K52" s="108"/>
      <c r="L52" s="107"/>
      <c r="M52" s="107"/>
      <c r="N52" s="107"/>
      <c r="O52" s="107"/>
      <c r="P52" s="107"/>
      <c r="Q52" s="107"/>
      <c r="R52" s="108">
        <f t="shared" ref="R52:R66" si="22">SUM(E52,J52)</f>
        <v>0</v>
      </c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</row>
    <row r="53" spans="1:35" s="3" customFormat="1" ht="31.15" hidden="1" customHeight="1" x14ac:dyDescent="0.25">
      <c r="A53" s="45" t="s">
        <v>246</v>
      </c>
      <c r="B53" s="45" t="s">
        <v>184</v>
      </c>
      <c r="C53" s="45" t="s">
        <v>185</v>
      </c>
      <c r="D53" s="109" t="s">
        <v>186</v>
      </c>
      <c r="E53" s="47">
        <f t="shared" si="20"/>
        <v>0</v>
      </c>
      <c r="F53" s="47"/>
      <c r="G53" s="47"/>
      <c r="H53" s="47"/>
      <c r="I53" s="48"/>
      <c r="J53" s="53">
        <f t="shared" si="21"/>
        <v>0</v>
      </c>
      <c r="K53" s="53"/>
      <c r="L53" s="51"/>
      <c r="M53" s="51"/>
      <c r="N53" s="51"/>
      <c r="O53" s="53"/>
      <c r="P53" s="48"/>
      <c r="Q53" s="48"/>
      <c r="R53" s="50">
        <f t="shared" si="22"/>
        <v>0</v>
      </c>
      <c r="T53" s="27"/>
    </row>
    <row r="54" spans="1:35" s="3" customFormat="1" ht="45.75" hidden="1" customHeight="1" x14ac:dyDescent="0.25">
      <c r="A54" s="45" t="s">
        <v>247</v>
      </c>
      <c r="B54" s="45" t="s">
        <v>158</v>
      </c>
      <c r="C54" s="45" t="s">
        <v>157</v>
      </c>
      <c r="D54" s="52" t="s">
        <v>156</v>
      </c>
      <c r="E54" s="47">
        <f t="shared" si="20"/>
        <v>0</v>
      </c>
      <c r="F54" s="47"/>
      <c r="G54" s="48"/>
      <c r="H54" s="48"/>
      <c r="I54" s="48"/>
      <c r="J54" s="53">
        <f t="shared" si="21"/>
        <v>0</v>
      </c>
      <c r="K54" s="53"/>
      <c r="L54" s="51"/>
      <c r="M54" s="51"/>
      <c r="N54" s="51"/>
      <c r="O54" s="53"/>
      <c r="P54" s="48"/>
      <c r="Q54" s="48"/>
      <c r="R54" s="50">
        <f t="shared" si="22"/>
        <v>0</v>
      </c>
      <c r="T54" s="27"/>
    </row>
    <row r="55" spans="1:35" s="113" customFormat="1" ht="30.75" hidden="1" customHeight="1" x14ac:dyDescent="0.25">
      <c r="A55" s="94"/>
      <c r="B55" s="94"/>
      <c r="C55" s="94"/>
      <c r="D55" s="110" t="s">
        <v>265</v>
      </c>
      <c r="E55" s="47">
        <f t="shared" si="20"/>
        <v>0</v>
      </c>
      <c r="F55" s="83"/>
      <c r="G55" s="83"/>
      <c r="H55" s="83"/>
      <c r="I55" s="111"/>
      <c r="J55" s="112">
        <f t="shared" si="21"/>
        <v>0</v>
      </c>
      <c r="K55" s="112"/>
      <c r="L55" s="64"/>
      <c r="M55" s="64"/>
      <c r="N55" s="64"/>
      <c r="O55" s="112"/>
      <c r="P55" s="111"/>
      <c r="Q55" s="111"/>
      <c r="R55" s="80">
        <f t="shared" si="22"/>
        <v>0</v>
      </c>
      <c r="T55" s="114"/>
    </row>
    <row r="56" spans="1:35" s="35" customFormat="1" ht="36" hidden="1" customHeight="1" x14ac:dyDescent="0.25">
      <c r="A56" s="45" t="s">
        <v>266</v>
      </c>
      <c r="B56" s="45" t="s">
        <v>62</v>
      </c>
      <c r="C56" s="45" t="s">
        <v>43</v>
      </c>
      <c r="D56" s="52" t="s">
        <v>63</v>
      </c>
      <c r="E56" s="47">
        <f t="shared" si="20"/>
        <v>0</v>
      </c>
      <c r="F56" s="51"/>
      <c r="G56" s="51"/>
      <c r="H56" s="51"/>
      <c r="I56" s="51"/>
      <c r="J56" s="53">
        <f t="shared" si="21"/>
        <v>0</v>
      </c>
      <c r="K56" s="53"/>
      <c r="L56" s="51"/>
      <c r="M56" s="51"/>
      <c r="N56" s="51"/>
      <c r="O56" s="53"/>
      <c r="P56" s="51"/>
      <c r="Q56" s="51"/>
      <c r="R56" s="50">
        <f t="shared" si="22"/>
        <v>0</v>
      </c>
      <c r="T56" s="36"/>
    </row>
    <row r="57" spans="1:35" s="35" customFormat="1" ht="35.25" hidden="1" customHeight="1" x14ac:dyDescent="0.25">
      <c r="A57" s="45" t="s">
        <v>267</v>
      </c>
      <c r="B57" s="45" t="s">
        <v>64</v>
      </c>
      <c r="C57" s="45" t="s">
        <v>43</v>
      </c>
      <c r="D57" s="52" t="s">
        <v>65</v>
      </c>
      <c r="E57" s="47">
        <f t="shared" si="20"/>
        <v>0</v>
      </c>
      <c r="F57" s="47"/>
      <c r="G57" s="51"/>
      <c r="H57" s="51"/>
      <c r="I57" s="51"/>
      <c r="J57" s="47">
        <f t="shared" si="21"/>
        <v>0</v>
      </c>
      <c r="K57" s="47"/>
      <c r="L57" s="51"/>
      <c r="M57" s="51"/>
      <c r="N57" s="51"/>
      <c r="O57" s="47"/>
      <c r="P57" s="51"/>
      <c r="Q57" s="51"/>
      <c r="R57" s="50">
        <f t="shared" si="22"/>
        <v>0</v>
      </c>
      <c r="T57" s="36"/>
    </row>
    <row r="58" spans="1:35" s="115" customFormat="1" ht="42.75" hidden="1" customHeight="1" x14ac:dyDescent="0.25">
      <c r="A58" s="94"/>
      <c r="B58" s="94"/>
      <c r="C58" s="94"/>
      <c r="D58" s="98" t="s">
        <v>268</v>
      </c>
      <c r="E58" s="47">
        <f t="shared" si="20"/>
        <v>0</v>
      </c>
      <c r="F58" s="83"/>
      <c r="G58" s="64"/>
      <c r="H58" s="64"/>
      <c r="I58" s="64"/>
      <c r="J58" s="83">
        <f t="shared" si="21"/>
        <v>0</v>
      </c>
      <c r="K58" s="83"/>
      <c r="L58" s="64"/>
      <c r="M58" s="64"/>
      <c r="N58" s="64"/>
      <c r="O58" s="83"/>
      <c r="P58" s="64"/>
      <c r="Q58" s="64"/>
      <c r="R58" s="112">
        <f t="shared" si="22"/>
        <v>0</v>
      </c>
    </row>
    <row r="59" spans="1:35" s="35" customFormat="1" ht="30.75" hidden="1" customHeight="1" x14ac:dyDescent="0.25">
      <c r="A59" s="45" t="s">
        <v>248</v>
      </c>
      <c r="B59" s="45" t="s">
        <v>66</v>
      </c>
      <c r="C59" s="45" t="s">
        <v>43</v>
      </c>
      <c r="D59" s="109" t="s">
        <v>0</v>
      </c>
      <c r="E59" s="47">
        <f t="shared" si="20"/>
        <v>0</v>
      </c>
      <c r="F59" s="47"/>
      <c r="G59" s="47"/>
      <c r="H59" s="47"/>
      <c r="I59" s="48"/>
      <c r="J59" s="53">
        <f t="shared" si="21"/>
        <v>0</v>
      </c>
      <c r="K59" s="53"/>
      <c r="L59" s="51"/>
      <c r="M59" s="51"/>
      <c r="N59" s="51"/>
      <c r="O59" s="53"/>
      <c r="P59" s="48"/>
      <c r="Q59" s="48"/>
      <c r="R59" s="50">
        <f t="shared" si="22"/>
        <v>0</v>
      </c>
      <c r="T59" s="36"/>
    </row>
    <row r="60" spans="1:35" s="26" customFormat="1" ht="25.5" hidden="1" customHeight="1" x14ac:dyDescent="0.25">
      <c r="A60" s="45" t="s">
        <v>269</v>
      </c>
      <c r="B60" s="45" t="s">
        <v>68</v>
      </c>
      <c r="C60" s="45" t="s">
        <v>43</v>
      </c>
      <c r="D60" s="109" t="s">
        <v>67</v>
      </c>
      <c r="E60" s="47">
        <f t="shared" si="20"/>
        <v>0</v>
      </c>
      <c r="F60" s="47"/>
      <c r="G60" s="47"/>
      <c r="H60" s="47"/>
      <c r="I60" s="48"/>
      <c r="J60" s="53">
        <f t="shared" si="21"/>
        <v>0</v>
      </c>
      <c r="K60" s="53"/>
      <c r="L60" s="51"/>
      <c r="M60" s="51"/>
      <c r="N60" s="51"/>
      <c r="O60" s="53"/>
      <c r="P60" s="48"/>
      <c r="Q60" s="48"/>
      <c r="R60" s="50">
        <f t="shared" si="22"/>
        <v>0</v>
      </c>
      <c r="T60" s="60"/>
    </row>
    <row r="61" spans="1:35" s="26" customFormat="1" ht="34.5" hidden="1" customHeight="1" x14ac:dyDescent="0.25">
      <c r="A61" s="116" t="s">
        <v>166</v>
      </c>
      <c r="B61" s="116" t="s">
        <v>167</v>
      </c>
      <c r="C61" s="74" t="s">
        <v>6</v>
      </c>
      <c r="D61" s="46" t="s">
        <v>168</v>
      </c>
      <c r="E61" s="47">
        <f t="shared" si="20"/>
        <v>0</v>
      </c>
      <c r="F61" s="51"/>
      <c r="G61" s="51"/>
      <c r="H61" s="51"/>
      <c r="I61" s="51"/>
      <c r="J61" s="108">
        <f t="shared" si="21"/>
        <v>0</v>
      </c>
      <c r="K61" s="108"/>
      <c r="L61" s="107"/>
      <c r="M61" s="107"/>
      <c r="N61" s="107"/>
      <c r="O61" s="107"/>
      <c r="P61" s="107"/>
      <c r="Q61" s="107"/>
      <c r="R61" s="108">
        <f t="shared" si="22"/>
        <v>0</v>
      </c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</row>
    <row r="62" spans="1:35" s="26" customFormat="1" ht="34.5" hidden="1" customHeight="1" x14ac:dyDescent="0.25">
      <c r="A62" s="116" t="s">
        <v>169</v>
      </c>
      <c r="B62" s="117" t="s">
        <v>170</v>
      </c>
      <c r="C62" s="118" t="s">
        <v>26</v>
      </c>
      <c r="D62" s="46" t="s">
        <v>171</v>
      </c>
      <c r="E62" s="47">
        <f t="shared" si="20"/>
        <v>0</v>
      </c>
      <c r="F62" s="119"/>
      <c r="G62" s="119"/>
      <c r="H62" s="119"/>
      <c r="I62" s="119"/>
      <c r="J62" s="108">
        <f t="shared" si="21"/>
        <v>0</v>
      </c>
      <c r="K62" s="108"/>
      <c r="L62" s="107"/>
      <c r="M62" s="107"/>
      <c r="N62" s="107"/>
      <c r="O62" s="107"/>
      <c r="P62" s="107"/>
      <c r="Q62" s="107"/>
      <c r="R62" s="108">
        <f t="shared" si="22"/>
        <v>0</v>
      </c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</row>
    <row r="63" spans="1:35" s="26" customFormat="1" ht="49.5" hidden="1" customHeight="1" x14ac:dyDescent="0.25">
      <c r="A63" s="116" t="s">
        <v>172</v>
      </c>
      <c r="B63" s="116" t="s">
        <v>173</v>
      </c>
      <c r="C63" s="74" t="s">
        <v>26</v>
      </c>
      <c r="D63" s="120" t="s">
        <v>174</v>
      </c>
      <c r="E63" s="47">
        <f t="shared" si="20"/>
        <v>0</v>
      </c>
      <c r="F63" s="119"/>
      <c r="G63" s="119"/>
      <c r="H63" s="119"/>
      <c r="I63" s="119"/>
      <c r="J63" s="108">
        <f t="shared" si="21"/>
        <v>0</v>
      </c>
      <c r="K63" s="108"/>
      <c r="L63" s="107"/>
      <c r="M63" s="107"/>
      <c r="N63" s="107"/>
      <c r="O63" s="107"/>
      <c r="P63" s="107"/>
      <c r="Q63" s="107"/>
      <c r="R63" s="108">
        <f t="shared" si="22"/>
        <v>0</v>
      </c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</row>
    <row r="64" spans="1:35" s="26" customFormat="1" ht="35.25" hidden="1" customHeight="1" x14ac:dyDescent="0.25">
      <c r="A64" s="116" t="s">
        <v>270</v>
      </c>
      <c r="B64" s="116" t="s">
        <v>271</v>
      </c>
      <c r="C64" s="74" t="s">
        <v>26</v>
      </c>
      <c r="D64" s="120" t="s">
        <v>272</v>
      </c>
      <c r="E64" s="47">
        <f t="shared" si="20"/>
        <v>0</v>
      </c>
      <c r="F64" s="106"/>
      <c r="G64" s="107"/>
      <c r="H64" s="107"/>
      <c r="I64" s="107"/>
      <c r="J64" s="108">
        <f t="shared" si="21"/>
        <v>0</v>
      </c>
      <c r="K64" s="108"/>
      <c r="L64" s="107"/>
      <c r="M64" s="107"/>
      <c r="N64" s="107"/>
      <c r="O64" s="107"/>
      <c r="P64" s="107"/>
      <c r="Q64" s="107"/>
      <c r="R64" s="108">
        <f t="shared" si="22"/>
        <v>0</v>
      </c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</row>
    <row r="65" spans="1:124" s="26" customFormat="1" ht="62.25" hidden="1" customHeight="1" x14ac:dyDescent="0.25">
      <c r="A65" s="116" t="s">
        <v>273</v>
      </c>
      <c r="B65" s="116" t="s">
        <v>274</v>
      </c>
      <c r="C65" s="74" t="s">
        <v>254</v>
      </c>
      <c r="D65" s="46" t="s">
        <v>275</v>
      </c>
      <c r="E65" s="47">
        <f t="shared" si="20"/>
        <v>0</v>
      </c>
      <c r="F65" s="54"/>
      <c r="G65" s="51"/>
      <c r="H65" s="51"/>
      <c r="I65" s="51"/>
      <c r="J65" s="50">
        <f t="shared" si="21"/>
        <v>0</v>
      </c>
      <c r="K65" s="50"/>
      <c r="L65" s="48"/>
      <c r="M65" s="51"/>
      <c r="N65" s="51"/>
      <c r="O65" s="48"/>
      <c r="P65" s="121"/>
      <c r="Q65" s="119"/>
      <c r="R65" s="108">
        <f t="shared" si="22"/>
        <v>0</v>
      </c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</row>
    <row r="66" spans="1:124" s="26" customFormat="1" ht="33.75" hidden="1" customHeight="1" x14ac:dyDescent="0.25">
      <c r="A66" s="116" t="s">
        <v>276</v>
      </c>
      <c r="B66" s="116" t="s">
        <v>277</v>
      </c>
      <c r="C66" s="73" t="s">
        <v>27</v>
      </c>
      <c r="D66" s="46" t="s">
        <v>278</v>
      </c>
      <c r="E66" s="47">
        <f t="shared" si="20"/>
        <v>0</v>
      </c>
      <c r="F66" s="54"/>
      <c r="G66" s="54"/>
      <c r="H66" s="54"/>
      <c r="I66" s="54"/>
      <c r="J66" s="50">
        <f t="shared" si="21"/>
        <v>0</v>
      </c>
      <c r="K66" s="50"/>
      <c r="L66" s="54"/>
      <c r="M66" s="54"/>
      <c r="N66" s="54"/>
      <c r="O66" s="50"/>
      <c r="P66" s="54"/>
      <c r="Q66" s="54" t="e">
        <f>SUM(#REF!)</f>
        <v>#REF!</v>
      </c>
      <c r="R66" s="50">
        <f t="shared" si="22"/>
        <v>0</v>
      </c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</row>
    <row r="67" spans="1:124" s="26" customFormat="1" ht="33.75" hidden="1" customHeight="1" x14ac:dyDescent="0.25">
      <c r="A67" s="45" t="s">
        <v>279</v>
      </c>
      <c r="B67" s="45" t="s">
        <v>71</v>
      </c>
      <c r="C67" s="45" t="s">
        <v>20</v>
      </c>
      <c r="D67" s="63" t="s">
        <v>70</v>
      </c>
      <c r="E67" s="47">
        <f t="shared" si="20"/>
        <v>0</v>
      </c>
      <c r="F67" s="54"/>
      <c r="G67" s="54"/>
      <c r="H67" s="54"/>
      <c r="I67" s="54"/>
      <c r="J67" s="53">
        <f t="shared" si="21"/>
        <v>0</v>
      </c>
      <c r="K67" s="53"/>
      <c r="L67" s="54"/>
      <c r="M67" s="54"/>
      <c r="N67" s="54"/>
      <c r="O67" s="53"/>
      <c r="P67" s="54"/>
      <c r="Q67" s="54"/>
      <c r="R67" s="50">
        <f>SUM(E67,J67)</f>
        <v>0</v>
      </c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</row>
    <row r="68" spans="1:124" s="26" customFormat="1" ht="61.5" hidden="1" customHeight="1" x14ac:dyDescent="0.25">
      <c r="A68" s="122" t="s">
        <v>280</v>
      </c>
      <c r="B68" s="123">
        <v>3124</v>
      </c>
      <c r="C68" s="124">
        <v>1040</v>
      </c>
      <c r="D68" s="125" t="s">
        <v>195</v>
      </c>
      <c r="E68" s="47">
        <f t="shared" si="20"/>
        <v>0</v>
      </c>
      <c r="F68" s="106"/>
      <c r="G68" s="107"/>
      <c r="H68" s="107"/>
      <c r="I68" s="107"/>
      <c r="J68" s="108">
        <f t="shared" si="21"/>
        <v>0</v>
      </c>
      <c r="K68" s="108"/>
      <c r="L68" s="107"/>
      <c r="M68" s="107"/>
      <c r="N68" s="107"/>
      <c r="O68" s="108"/>
      <c r="P68" s="107"/>
      <c r="Q68" s="107"/>
      <c r="R68" s="108">
        <f>SUM(E68,J68)</f>
        <v>0</v>
      </c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</row>
    <row r="69" spans="1:124" s="126" customFormat="1" ht="29.25" hidden="1" customHeight="1" x14ac:dyDescent="0.25">
      <c r="A69" s="45" t="s">
        <v>281</v>
      </c>
      <c r="B69" s="45" t="s">
        <v>45</v>
      </c>
      <c r="C69" s="45" t="s">
        <v>20</v>
      </c>
      <c r="D69" s="63" t="s">
        <v>74</v>
      </c>
      <c r="E69" s="47">
        <f t="shared" si="20"/>
        <v>0</v>
      </c>
      <c r="F69" s="54"/>
      <c r="G69" s="54"/>
      <c r="H69" s="54"/>
      <c r="I69" s="54"/>
      <c r="J69" s="47">
        <f t="shared" si="21"/>
        <v>0</v>
      </c>
      <c r="K69" s="47"/>
      <c r="L69" s="54"/>
      <c r="M69" s="54"/>
      <c r="N69" s="54"/>
      <c r="O69" s="47"/>
      <c r="P69" s="54"/>
      <c r="Q69" s="54"/>
      <c r="R69" s="54">
        <f>SUM(E69,J69)</f>
        <v>0</v>
      </c>
      <c r="T69" s="127"/>
    </row>
    <row r="70" spans="1:124" s="26" customFormat="1" ht="27.75" hidden="1" customHeight="1" x14ac:dyDescent="0.25">
      <c r="A70" s="45" t="s">
        <v>282</v>
      </c>
      <c r="B70" s="45" t="s">
        <v>72</v>
      </c>
      <c r="C70" s="45" t="s">
        <v>20</v>
      </c>
      <c r="D70" s="63" t="s">
        <v>73</v>
      </c>
      <c r="E70" s="47">
        <f t="shared" si="20"/>
        <v>0</v>
      </c>
      <c r="F70" s="54"/>
      <c r="G70" s="51"/>
      <c r="H70" s="50"/>
      <c r="I70" s="50"/>
      <c r="J70" s="53">
        <f t="shared" si="21"/>
        <v>0</v>
      </c>
      <c r="K70" s="53"/>
      <c r="L70" s="51"/>
      <c r="M70" s="51"/>
      <c r="N70" s="51"/>
      <c r="O70" s="53"/>
      <c r="P70" s="51"/>
      <c r="Q70" s="51"/>
      <c r="R70" s="54">
        <f>SUM(E70,J70)</f>
        <v>0</v>
      </c>
      <c r="T70" s="60"/>
    </row>
    <row r="71" spans="1:124" s="26" customFormat="1" ht="78" hidden="1" customHeight="1" x14ac:dyDescent="0.25">
      <c r="A71" s="128" t="s">
        <v>283</v>
      </c>
      <c r="B71" s="128" t="s">
        <v>47</v>
      </c>
      <c r="C71" s="73" t="s">
        <v>27</v>
      </c>
      <c r="D71" s="129" t="s">
        <v>102</v>
      </c>
      <c r="E71" s="47">
        <f t="shared" si="20"/>
        <v>0</v>
      </c>
      <c r="F71" s="47"/>
      <c r="G71" s="130"/>
      <c r="H71" s="130"/>
      <c r="I71" s="130"/>
      <c r="J71" s="50">
        <f t="shared" si="21"/>
        <v>0</v>
      </c>
      <c r="K71" s="50"/>
      <c r="L71" s="130"/>
      <c r="M71" s="130"/>
      <c r="N71" s="130"/>
      <c r="O71" s="50"/>
      <c r="P71" s="130"/>
      <c r="Q71" s="130"/>
      <c r="R71" s="53">
        <f>SUM(J71,E71)</f>
        <v>0</v>
      </c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</row>
    <row r="72" spans="1:124" s="26" customFormat="1" ht="48" hidden="1" customHeight="1" x14ac:dyDescent="0.25">
      <c r="A72" s="128" t="s">
        <v>103</v>
      </c>
      <c r="B72" s="128" t="s">
        <v>104</v>
      </c>
      <c r="C72" s="73" t="s">
        <v>6</v>
      </c>
      <c r="D72" s="129" t="s">
        <v>193</v>
      </c>
      <c r="E72" s="47">
        <f t="shared" si="20"/>
        <v>0</v>
      </c>
      <c r="F72" s="47"/>
      <c r="G72" s="130"/>
      <c r="H72" s="130"/>
      <c r="I72" s="130"/>
      <c r="J72" s="50">
        <f t="shared" si="21"/>
        <v>0</v>
      </c>
      <c r="K72" s="50"/>
      <c r="L72" s="130"/>
      <c r="M72" s="130"/>
      <c r="N72" s="130"/>
      <c r="O72" s="50"/>
      <c r="P72" s="130"/>
      <c r="Q72" s="130"/>
      <c r="R72" s="53">
        <f>SUM(J72,E72)</f>
        <v>0</v>
      </c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</row>
    <row r="73" spans="1:124" s="26" customFormat="1" ht="30" hidden="1" customHeight="1" x14ac:dyDescent="0.25">
      <c r="A73" s="116" t="s">
        <v>105</v>
      </c>
      <c r="B73" s="116" t="s">
        <v>76</v>
      </c>
      <c r="C73" s="73" t="s">
        <v>19</v>
      </c>
      <c r="D73" s="129" t="s">
        <v>77</v>
      </c>
      <c r="E73" s="47">
        <f t="shared" si="20"/>
        <v>0</v>
      </c>
      <c r="F73" s="54"/>
      <c r="G73" s="51"/>
      <c r="H73" s="51"/>
      <c r="I73" s="51"/>
      <c r="J73" s="50">
        <f t="shared" si="21"/>
        <v>0</v>
      </c>
      <c r="K73" s="50"/>
      <c r="L73" s="51"/>
      <c r="M73" s="51"/>
      <c r="N73" s="51"/>
      <c r="O73" s="50"/>
      <c r="P73" s="51"/>
      <c r="Q73" s="51"/>
      <c r="R73" s="50">
        <f>SUM(E73,J73)</f>
        <v>0</v>
      </c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</row>
    <row r="74" spans="1:124" s="135" customFormat="1" ht="31.5" hidden="1" customHeight="1" x14ac:dyDescent="0.25">
      <c r="A74" s="131" t="s">
        <v>284</v>
      </c>
      <c r="B74" s="131" t="s">
        <v>154</v>
      </c>
      <c r="C74" s="132" t="s">
        <v>142</v>
      </c>
      <c r="D74" s="129" t="s">
        <v>155</v>
      </c>
      <c r="E74" s="47">
        <f t="shared" si="20"/>
        <v>0</v>
      </c>
      <c r="F74" s="106"/>
      <c r="G74" s="107"/>
      <c r="H74" s="107"/>
      <c r="I74" s="107"/>
      <c r="J74" s="108">
        <f t="shared" si="21"/>
        <v>0</v>
      </c>
      <c r="K74" s="108"/>
      <c r="L74" s="107"/>
      <c r="M74" s="107"/>
      <c r="N74" s="107"/>
      <c r="O74" s="108"/>
      <c r="P74" s="107"/>
      <c r="Q74" s="107"/>
      <c r="R74" s="108">
        <f>SUM(E74,J74)</f>
        <v>0</v>
      </c>
      <c r="S74" s="133"/>
      <c r="T74" s="133"/>
      <c r="U74" s="133"/>
      <c r="V74" s="133"/>
      <c r="W74" s="133"/>
      <c r="X74" s="133"/>
      <c r="Y74" s="133"/>
      <c r="Z74" s="133"/>
      <c r="AA74" s="133"/>
      <c r="AB74" s="133"/>
      <c r="AC74" s="133"/>
      <c r="AD74" s="133"/>
      <c r="AE74" s="133"/>
      <c r="AF74" s="133"/>
      <c r="AG74" s="133"/>
      <c r="AH74" s="133"/>
      <c r="AI74" s="133"/>
      <c r="AJ74" s="133"/>
      <c r="AK74" s="133"/>
      <c r="AL74" s="133"/>
      <c r="AM74" s="133"/>
      <c r="AN74" s="133"/>
      <c r="AO74" s="133"/>
      <c r="AP74" s="133"/>
      <c r="AQ74" s="134"/>
      <c r="AR74" s="134"/>
      <c r="AS74" s="134"/>
      <c r="AT74" s="134"/>
      <c r="AU74" s="134"/>
      <c r="AV74" s="134"/>
      <c r="AW74" s="134"/>
      <c r="AX74" s="134"/>
      <c r="AY74" s="134"/>
      <c r="AZ74" s="134"/>
      <c r="BA74" s="134"/>
      <c r="BB74" s="134"/>
      <c r="BC74" s="134"/>
      <c r="BD74" s="134"/>
      <c r="BE74" s="134"/>
      <c r="BF74" s="134"/>
      <c r="BG74" s="134"/>
      <c r="BH74" s="134"/>
      <c r="BI74" s="134"/>
      <c r="BJ74" s="134"/>
      <c r="BK74" s="134"/>
      <c r="BL74" s="134"/>
      <c r="BM74" s="134"/>
      <c r="BN74" s="134"/>
      <c r="BO74" s="134"/>
      <c r="BP74" s="134"/>
      <c r="BQ74" s="134"/>
      <c r="BR74" s="134"/>
      <c r="BS74" s="134"/>
      <c r="BT74" s="134"/>
      <c r="BU74" s="134"/>
      <c r="BV74" s="134"/>
      <c r="BW74" s="134"/>
      <c r="BX74" s="134"/>
      <c r="BY74" s="134"/>
      <c r="BZ74" s="134"/>
      <c r="CA74" s="134"/>
      <c r="CB74" s="134"/>
      <c r="CC74" s="134"/>
      <c r="CD74" s="134"/>
      <c r="CE74" s="134"/>
      <c r="CF74" s="134"/>
      <c r="CG74" s="134"/>
      <c r="CH74" s="134"/>
      <c r="CI74" s="134"/>
      <c r="CJ74" s="134"/>
      <c r="CK74" s="134"/>
      <c r="CL74" s="134"/>
      <c r="CM74" s="134"/>
      <c r="CN74" s="134"/>
      <c r="CO74" s="134"/>
      <c r="CP74" s="134"/>
      <c r="CQ74" s="134"/>
      <c r="CR74" s="134"/>
      <c r="CS74" s="134"/>
      <c r="CT74" s="134"/>
      <c r="CU74" s="134"/>
      <c r="CV74" s="134"/>
      <c r="CW74" s="134"/>
      <c r="CX74" s="134"/>
      <c r="CY74" s="134"/>
      <c r="CZ74" s="134"/>
      <c r="DA74" s="134"/>
      <c r="DB74" s="134"/>
      <c r="DC74" s="134"/>
      <c r="DD74" s="134"/>
      <c r="DE74" s="134"/>
      <c r="DF74" s="134"/>
      <c r="DG74" s="134"/>
      <c r="DH74" s="134"/>
      <c r="DI74" s="134"/>
      <c r="DJ74" s="134"/>
      <c r="DK74" s="134"/>
      <c r="DL74" s="134"/>
      <c r="DM74" s="134"/>
      <c r="DN74" s="134"/>
      <c r="DO74" s="134"/>
      <c r="DP74" s="134"/>
      <c r="DQ74" s="134"/>
      <c r="DR74" s="134"/>
      <c r="DS74" s="134"/>
      <c r="DT74" s="134"/>
    </row>
    <row r="75" spans="1:124" s="3" customFormat="1" ht="36.75" hidden="1" customHeight="1" x14ac:dyDescent="0.25">
      <c r="A75" s="41" t="s">
        <v>7</v>
      </c>
      <c r="B75" s="41"/>
      <c r="C75" s="41"/>
      <c r="D75" s="136" t="s">
        <v>210</v>
      </c>
      <c r="E75" s="72">
        <f>SUM(E76)</f>
        <v>0</v>
      </c>
      <c r="F75" s="104">
        <f t="shared" ref="F75:R75" si="23">SUM(F76)</f>
        <v>0</v>
      </c>
      <c r="G75" s="104">
        <f t="shared" si="23"/>
        <v>0</v>
      </c>
      <c r="H75" s="104">
        <f t="shared" si="23"/>
        <v>0</v>
      </c>
      <c r="I75" s="104">
        <f t="shared" si="23"/>
        <v>0</v>
      </c>
      <c r="J75" s="104">
        <f t="shared" si="23"/>
        <v>0</v>
      </c>
      <c r="K75" s="104">
        <f t="shared" si="23"/>
        <v>0</v>
      </c>
      <c r="L75" s="104">
        <f t="shared" si="23"/>
        <v>0</v>
      </c>
      <c r="M75" s="104">
        <f t="shared" si="23"/>
        <v>0</v>
      </c>
      <c r="N75" s="104">
        <f t="shared" si="23"/>
        <v>0</v>
      </c>
      <c r="O75" s="104">
        <f t="shared" si="23"/>
        <v>0</v>
      </c>
      <c r="P75" s="104">
        <f t="shared" si="23"/>
        <v>0</v>
      </c>
      <c r="Q75" s="104">
        <f t="shared" si="23"/>
        <v>0</v>
      </c>
      <c r="R75" s="104">
        <f t="shared" si="23"/>
        <v>0</v>
      </c>
      <c r="S75" s="25"/>
      <c r="T75" s="14">
        <f t="shared" ref="T75:T76" si="24">SUM(E75,J75)</f>
        <v>0</v>
      </c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  <c r="BP75" s="25"/>
      <c r="BQ75" s="25"/>
      <c r="BR75" s="25"/>
      <c r="BS75" s="25"/>
      <c r="BT75" s="25"/>
      <c r="BU75" s="25"/>
      <c r="BV75" s="25"/>
      <c r="BW75" s="25"/>
      <c r="BX75" s="25"/>
      <c r="BY75" s="25"/>
      <c r="BZ75" s="25"/>
      <c r="CA75" s="25"/>
      <c r="CB75" s="25"/>
      <c r="CC75" s="25"/>
      <c r="CD75" s="25"/>
      <c r="CE75" s="25"/>
      <c r="CF75" s="25"/>
      <c r="CG75" s="25"/>
      <c r="CH75" s="25"/>
      <c r="CI75" s="25"/>
      <c r="CJ75" s="25"/>
      <c r="CK75" s="25"/>
      <c r="CL75" s="25"/>
      <c r="CM75" s="25"/>
      <c r="CN75" s="25"/>
      <c r="CO75" s="25"/>
      <c r="CP75" s="25"/>
      <c r="CQ75" s="25"/>
      <c r="CR75" s="25"/>
      <c r="CS75" s="25"/>
      <c r="CT75" s="25"/>
      <c r="CU75" s="25"/>
      <c r="CV75" s="25"/>
      <c r="CW75" s="25"/>
      <c r="CX75" s="25"/>
      <c r="CY75" s="25"/>
      <c r="CZ75" s="25"/>
      <c r="DA75" s="25"/>
      <c r="DB75" s="25"/>
      <c r="DC75" s="25"/>
      <c r="DD75" s="25"/>
      <c r="DE75" s="25"/>
      <c r="DF75" s="25"/>
      <c r="DG75" s="25"/>
      <c r="DH75" s="25"/>
      <c r="DI75" s="25"/>
      <c r="DJ75" s="25"/>
      <c r="DK75" s="25"/>
      <c r="DL75" s="25"/>
      <c r="DM75" s="25"/>
      <c r="DN75" s="25"/>
      <c r="DO75" s="25"/>
      <c r="DP75" s="25"/>
      <c r="DQ75" s="25"/>
      <c r="DR75" s="25"/>
      <c r="DS75" s="25"/>
      <c r="DT75" s="25"/>
    </row>
    <row r="76" spans="1:124" s="3" customFormat="1" ht="37.5" hidden="1" customHeight="1" x14ac:dyDescent="0.25">
      <c r="A76" s="41" t="s">
        <v>8</v>
      </c>
      <c r="B76" s="41"/>
      <c r="C76" s="41"/>
      <c r="D76" s="136" t="s">
        <v>210</v>
      </c>
      <c r="E76" s="72">
        <f>SUM(E77:E87)</f>
        <v>0</v>
      </c>
      <c r="F76" s="72">
        <f t="shared" ref="F76:R76" si="25">SUM(F77:F87)</f>
        <v>0</v>
      </c>
      <c r="G76" s="72">
        <f t="shared" si="25"/>
        <v>0</v>
      </c>
      <c r="H76" s="72">
        <f t="shared" si="25"/>
        <v>0</v>
      </c>
      <c r="I76" s="72">
        <f t="shared" si="25"/>
        <v>0</v>
      </c>
      <c r="J76" s="72">
        <f t="shared" si="25"/>
        <v>0</v>
      </c>
      <c r="K76" s="72">
        <f t="shared" si="25"/>
        <v>0</v>
      </c>
      <c r="L76" s="72">
        <f t="shared" si="25"/>
        <v>0</v>
      </c>
      <c r="M76" s="72">
        <f t="shared" si="25"/>
        <v>0</v>
      </c>
      <c r="N76" s="72">
        <f t="shared" si="25"/>
        <v>0</v>
      </c>
      <c r="O76" s="72">
        <f t="shared" si="25"/>
        <v>0</v>
      </c>
      <c r="P76" s="72">
        <f t="shared" si="25"/>
        <v>0</v>
      </c>
      <c r="Q76" s="72">
        <f t="shared" si="25"/>
        <v>0</v>
      </c>
      <c r="R76" s="72">
        <f t="shared" si="25"/>
        <v>0</v>
      </c>
      <c r="T76" s="14">
        <f t="shared" si="24"/>
        <v>0</v>
      </c>
    </row>
    <row r="77" spans="1:124" s="3" customFormat="1" ht="35.25" hidden="1" customHeight="1" x14ac:dyDescent="0.25">
      <c r="A77" s="45" t="s">
        <v>108</v>
      </c>
      <c r="B77" s="45" t="s">
        <v>56</v>
      </c>
      <c r="C77" s="45" t="s">
        <v>13</v>
      </c>
      <c r="D77" s="52" t="s">
        <v>249</v>
      </c>
      <c r="E77" s="47">
        <f t="shared" ref="E77:E87" si="26">SUM(F77,I77)</f>
        <v>0</v>
      </c>
      <c r="F77" s="47"/>
      <c r="G77" s="47"/>
      <c r="H77" s="51"/>
      <c r="I77" s="51"/>
      <c r="J77" s="53">
        <f t="shared" ref="J77:J84" si="27">SUM(L77,O77)</f>
        <v>0</v>
      </c>
      <c r="K77" s="51"/>
      <c r="L77" s="51"/>
      <c r="M77" s="51"/>
      <c r="N77" s="51"/>
      <c r="O77" s="51"/>
      <c r="P77" s="51"/>
      <c r="Q77" s="48"/>
      <c r="R77" s="50">
        <f>SUM(J77,E77)</f>
        <v>0</v>
      </c>
    </row>
    <row r="78" spans="1:124" s="19" customFormat="1" ht="27" hidden="1" customHeight="1" x14ac:dyDescent="0.25">
      <c r="A78" s="73" t="s">
        <v>208</v>
      </c>
      <c r="B78" s="73" t="s">
        <v>209</v>
      </c>
      <c r="C78" s="73" t="s">
        <v>16</v>
      </c>
      <c r="D78" s="99" t="s">
        <v>285</v>
      </c>
      <c r="E78" s="47">
        <f t="shared" si="26"/>
        <v>0</v>
      </c>
      <c r="F78" s="47"/>
      <c r="G78" s="47"/>
      <c r="H78" s="50"/>
      <c r="I78" s="137"/>
      <c r="J78" s="47">
        <f>SUM(L78,O78)</f>
        <v>0</v>
      </c>
      <c r="K78" s="54"/>
      <c r="L78" s="54"/>
      <c r="M78" s="54"/>
      <c r="N78" s="54"/>
      <c r="O78" s="54"/>
      <c r="P78" s="54"/>
      <c r="Q78" s="54"/>
      <c r="R78" s="54">
        <f>SUM(J78,E78)</f>
        <v>0</v>
      </c>
    </row>
    <row r="79" spans="1:124" s="26" customFormat="1" ht="27.75" hidden="1" customHeight="1" x14ac:dyDescent="0.25">
      <c r="A79" s="45" t="s">
        <v>286</v>
      </c>
      <c r="B79" s="45" t="s">
        <v>72</v>
      </c>
      <c r="C79" s="45" t="s">
        <v>20</v>
      </c>
      <c r="D79" s="63" t="s">
        <v>73</v>
      </c>
      <c r="E79" s="47">
        <f t="shared" si="26"/>
        <v>0</v>
      </c>
      <c r="F79" s="54"/>
      <c r="G79" s="54"/>
      <c r="H79" s="50"/>
      <c r="I79" s="50"/>
      <c r="J79" s="53">
        <f>SUM(L79,O79)</f>
        <v>0</v>
      </c>
      <c r="K79" s="53"/>
      <c r="L79" s="51"/>
      <c r="M79" s="51"/>
      <c r="N79" s="51"/>
      <c r="O79" s="53"/>
      <c r="P79" s="51"/>
      <c r="Q79" s="51"/>
      <c r="R79" s="54">
        <f>SUM(E79,J79)</f>
        <v>0</v>
      </c>
      <c r="T79" s="60"/>
    </row>
    <row r="80" spans="1:124" s="3" customFormat="1" ht="60.75" hidden="1" customHeight="1" x14ac:dyDescent="0.25">
      <c r="A80" s="73" t="s">
        <v>287</v>
      </c>
      <c r="B80" s="45" t="s">
        <v>46</v>
      </c>
      <c r="C80" s="73" t="s">
        <v>20</v>
      </c>
      <c r="D80" s="138" t="s">
        <v>2</v>
      </c>
      <c r="E80" s="47">
        <f t="shared" si="26"/>
        <v>0</v>
      </c>
      <c r="F80" s="54"/>
      <c r="G80" s="54"/>
      <c r="H80" s="50"/>
      <c r="I80" s="50"/>
      <c r="J80" s="53">
        <f>SUM(L80,O80)</f>
        <v>0</v>
      </c>
      <c r="K80" s="53"/>
      <c r="L80" s="51"/>
      <c r="M80" s="51"/>
      <c r="N80" s="51"/>
      <c r="O80" s="53"/>
      <c r="P80" s="51"/>
      <c r="Q80" s="51"/>
      <c r="R80" s="50">
        <f>SUM(E80,J80)</f>
        <v>0</v>
      </c>
      <c r="T80" s="27"/>
    </row>
    <row r="81" spans="1:36" s="13" customFormat="1" ht="24" hidden="1" customHeight="1" x14ac:dyDescent="0.25">
      <c r="A81" s="73" t="s">
        <v>107</v>
      </c>
      <c r="B81" s="73" t="s">
        <v>109</v>
      </c>
      <c r="C81" s="73" t="s">
        <v>28</v>
      </c>
      <c r="D81" s="99" t="s">
        <v>106</v>
      </c>
      <c r="E81" s="47">
        <f t="shared" si="26"/>
        <v>0</v>
      </c>
      <c r="F81" s="47"/>
      <c r="G81" s="47"/>
      <c r="H81" s="50"/>
      <c r="I81" s="50"/>
      <c r="J81" s="53">
        <f t="shared" si="27"/>
        <v>0</v>
      </c>
      <c r="K81" s="50"/>
      <c r="L81" s="50"/>
      <c r="M81" s="50"/>
      <c r="N81" s="50"/>
      <c r="O81" s="50"/>
      <c r="P81" s="50"/>
      <c r="Q81" s="50"/>
      <c r="R81" s="50">
        <f t="shared" ref="R81:R84" si="28">SUM(J81,E81)</f>
        <v>0</v>
      </c>
    </row>
    <row r="82" spans="1:36" s="13" customFormat="1" ht="33.75" hidden="1" customHeight="1" x14ac:dyDescent="0.25">
      <c r="A82" s="73" t="s">
        <v>110</v>
      </c>
      <c r="B82" s="73" t="s">
        <v>52</v>
      </c>
      <c r="C82" s="73" t="s">
        <v>29</v>
      </c>
      <c r="D82" s="109" t="s">
        <v>111</v>
      </c>
      <c r="E82" s="47">
        <f t="shared" si="26"/>
        <v>0</v>
      </c>
      <c r="F82" s="47"/>
      <c r="G82" s="47"/>
      <c r="H82" s="50"/>
      <c r="I82" s="50"/>
      <c r="J82" s="53">
        <f t="shared" si="27"/>
        <v>0</v>
      </c>
      <c r="K82" s="50"/>
      <c r="L82" s="50"/>
      <c r="M82" s="50"/>
      <c r="N82" s="50"/>
      <c r="O82" s="50"/>
      <c r="P82" s="50"/>
      <c r="Q82" s="50"/>
      <c r="R82" s="50">
        <f t="shared" si="28"/>
        <v>0</v>
      </c>
    </row>
    <row r="83" spans="1:36" s="13" customFormat="1" ht="33.75" hidden="1" customHeight="1" x14ac:dyDescent="0.25">
      <c r="A83" s="67" t="s">
        <v>112</v>
      </c>
      <c r="B83" s="67" t="s">
        <v>113</v>
      </c>
      <c r="C83" s="67" t="s">
        <v>30</v>
      </c>
      <c r="D83" s="139" t="s">
        <v>114</v>
      </c>
      <c r="E83" s="47">
        <f t="shared" si="26"/>
        <v>0</v>
      </c>
      <c r="F83" s="47"/>
      <c r="G83" s="53"/>
      <c r="H83" s="53"/>
      <c r="I83" s="53"/>
      <c r="J83" s="53">
        <f t="shared" si="27"/>
        <v>0</v>
      </c>
      <c r="K83" s="53"/>
      <c r="L83" s="53"/>
      <c r="M83" s="53"/>
      <c r="N83" s="53"/>
      <c r="O83" s="53"/>
      <c r="P83" s="53"/>
      <c r="Q83" s="50"/>
      <c r="R83" s="50">
        <f t="shared" si="28"/>
        <v>0</v>
      </c>
    </row>
    <row r="84" spans="1:36" s="13" customFormat="1" ht="25.5" hidden="1" customHeight="1" x14ac:dyDescent="0.25">
      <c r="A84" s="67" t="s">
        <v>116</v>
      </c>
      <c r="B84" s="67" t="s">
        <v>117</v>
      </c>
      <c r="C84" s="67" t="s">
        <v>30</v>
      </c>
      <c r="D84" s="140" t="s">
        <v>115</v>
      </c>
      <c r="E84" s="47">
        <f t="shared" si="26"/>
        <v>0</v>
      </c>
      <c r="F84" s="47"/>
      <c r="G84" s="50"/>
      <c r="H84" s="50"/>
      <c r="I84" s="50"/>
      <c r="J84" s="53">
        <f t="shared" si="27"/>
        <v>0</v>
      </c>
      <c r="K84" s="53"/>
      <c r="L84" s="50"/>
      <c r="M84" s="50"/>
      <c r="N84" s="50"/>
      <c r="O84" s="53"/>
      <c r="P84" s="50"/>
      <c r="Q84" s="50"/>
      <c r="R84" s="50">
        <f t="shared" si="28"/>
        <v>0</v>
      </c>
    </row>
    <row r="85" spans="1:36" s="26" customFormat="1" ht="36.75" hidden="1" customHeight="1" x14ac:dyDescent="0.25">
      <c r="A85" s="67" t="s">
        <v>288</v>
      </c>
      <c r="B85" s="45" t="s">
        <v>48</v>
      </c>
      <c r="C85" s="141" t="s">
        <v>18</v>
      </c>
      <c r="D85" s="46" t="s">
        <v>4</v>
      </c>
      <c r="E85" s="47">
        <f t="shared" si="26"/>
        <v>0</v>
      </c>
      <c r="F85" s="47"/>
      <c r="G85" s="130"/>
      <c r="H85" s="130"/>
      <c r="I85" s="130"/>
      <c r="J85" s="53">
        <f>SUM(L85,O85)</f>
        <v>0</v>
      </c>
      <c r="K85" s="53"/>
      <c r="L85" s="130"/>
      <c r="M85" s="130"/>
      <c r="N85" s="130"/>
      <c r="O85" s="53"/>
      <c r="P85" s="130"/>
      <c r="Q85" s="130"/>
      <c r="R85" s="50">
        <f>SUM(E85,J85)</f>
        <v>0</v>
      </c>
      <c r="T85" s="60"/>
    </row>
    <row r="86" spans="1:36" s="26" customFormat="1" ht="33" hidden="1" customHeight="1" x14ac:dyDescent="0.25">
      <c r="A86" s="45" t="s">
        <v>289</v>
      </c>
      <c r="B86" s="45" t="s">
        <v>49</v>
      </c>
      <c r="C86" s="122" t="s">
        <v>18</v>
      </c>
      <c r="D86" s="46" t="s">
        <v>3</v>
      </c>
      <c r="E86" s="47">
        <f t="shared" si="26"/>
        <v>0</v>
      </c>
      <c r="F86" s="54"/>
      <c r="G86" s="51"/>
      <c r="H86" s="51"/>
      <c r="I86" s="51"/>
      <c r="J86" s="53">
        <f>SUM(L86,O86)</f>
        <v>0</v>
      </c>
      <c r="K86" s="53"/>
      <c r="L86" s="59"/>
      <c r="M86" s="59"/>
      <c r="N86" s="59"/>
      <c r="O86" s="53"/>
      <c r="P86" s="59"/>
      <c r="Q86" s="59"/>
      <c r="R86" s="50">
        <f>SUM(E86,J86)</f>
        <v>0</v>
      </c>
      <c r="T86" s="60"/>
    </row>
    <row r="87" spans="1:36" s="26" customFormat="1" ht="44.25" hidden="1" customHeight="1" x14ac:dyDescent="0.25">
      <c r="A87" s="45" t="s">
        <v>290</v>
      </c>
      <c r="B87" s="45" t="s">
        <v>152</v>
      </c>
      <c r="C87" s="122" t="s">
        <v>18</v>
      </c>
      <c r="D87" s="46" t="s">
        <v>153</v>
      </c>
      <c r="E87" s="47">
        <f t="shared" si="26"/>
        <v>0</v>
      </c>
      <c r="F87" s="54"/>
      <c r="G87" s="51"/>
      <c r="H87" s="51"/>
      <c r="I87" s="51"/>
      <c r="J87" s="53">
        <f>SUM(L87,O87)</f>
        <v>0</v>
      </c>
      <c r="K87" s="53"/>
      <c r="L87" s="59"/>
      <c r="M87" s="59"/>
      <c r="N87" s="59"/>
      <c r="O87" s="53"/>
      <c r="P87" s="59"/>
      <c r="Q87" s="59"/>
      <c r="R87" s="50">
        <f>SUM(E87,J87)</f>
        <v>0</v>
      </c>
      <c r="T87" s="60"/>
    </row>
    <row r="88" spans="1:36" s="143" customFormat="1" ht="46.5" customHeight="1" x14ac:dyDescent="0.25">
      <c r="A88" s="41" t="s">
        <v>211</v>
      </c>
      <c r="B88" s="142"/>
      <c r="C88" s="142"/>
      <c r="D88" s="136" t="s">
        <v>212</v>
      </c>
      <c r="E88" s="72">
        <f>SUM(E89)</f>
        <v>-4991680</v>
      </c>
      <c r="F88" s="72">
        <f t="shared" ref="F88:Q88" si="29">SUM(F89)</f>
        <v>0</v>
      </c>
      <c r="G88" s="72">
        <f t="shared" si="29"/>
        <v>0</v>
      </c>
      <c r="H88" s="72">
        <f t="shared" si="29"/>
        <v>0</v>
      </c>
      <c r="I88" s="72">
        <f t="shared" si="29"/>
        <v>-4991680</v>
      </c>
      <c r="J88" s="72">
        <f t="shared" si="29"/>
        <v>-26200000</v>
      </c>
      <c r="K88" s="72">
        <f t="shared" si="29"/>
        <v>-26200000</v>
      </c>
      <c r="L88" s="72">
        <f t="shared" si="29"/>
        <v>0</v>
      </c>
      <c r="M88" s="72">
        <f t="shared" si="29"/>
        <v>0</v>
      </c>
      <c r="N88" s="72">
        <f t="shared" si="29"/>
        <v>0</v>
      </c>
      <c r="O88" s="72">
        <f t="shared" si="29"/>
        <v>-26200000</v>
      </c>
      <c r="P88" s="72">
        <f t="shared" si="29"/>
        <v>0</v>
      </c>
      <c r="Q88" s="72">
        <f t="shared" si="29"/>
        <v>0</v>
      </c>
      <c r="R88" s="72">
        <f>SUM(J88,E88)</f>
        <v>-31191680</v>
      </c>
      <c r="T88" s="14">
        <f t="shared" ref="T88:T89" si="30">SUM(E88,J88)</f>
        <v>-31191680</v>
      </c>
    </row>
    <row r="89" spans="1:36" s="143" customFormat="1" ht="48" customHeight="1" x14ac:dyDescent="0.25">
      <c r="A89" s="41" t="s">
        <v>213</v>
      </c>
      <c r="B89" s="142"/>
      <c r="C89" s="142"/>
      <c r="D89" s="136" t="s">
        <v>212</v>
      </c>
      <c r="E89" s="72">
        <f>SUM(E90:E104)</f>
        <v>-4991680</v>
      </c>
      <c r="F89" s="72">
        <f t="shared" ref="F89:R89" si="31">SUM(F90:F104)</f>
        <v>0</v>
      </c>
      <c r="G89" s="72">
        <f t="shared" si="31"/>
        <v>0</v>
      </c>
      <c r="H89" s="72">
        <f t="shared" si="31"/>
        <v>0</v>
      </c>
      <c r="I89" s="72">
        <f t="shared" si="31"/>
        <v>-4991680</v>
      </c>
      <c r="J89" s="72">
        <f t="shared" si="31"/>
        <v>-26200000</v>
      </c>
      <c r="K89" s="72">
        <f t="shared" si="31"/>
        <v>-26200000</v>
      </c>
      <c r="L89" s="72">
        <f t="shared" si="31"/>
        <v>0</v>
      </c>
      <c r="M89" s="72">
        <f t="shared" si="31"/>
        <v>0</v>
      </c>
      <c r="N89" s="72">
        <f t="shared" si="31"/>
        <v>0</v>
      </c>
      <c r="O89" s="72">
        <f t="shared" si="31"/>
        <v>-26200000</v>
      </c>
      <c r="P89" s="72">
        <f t="shared" si="31"/>
        <v>0</v>
      </c>
      <c r="Q89" s="72">
        <f t="shared" si="31"/>
        <v>0</v>
      </c>
      <c r="R89" s="72">
        <f t="shared" si="31"/>
        <v>-31191680</v>
      </c>
      <c r="T89" s="14">
        <f t="shared" si="30"/>
        <v>-31191680</v>
      </c>
    </row>
    <row r="90" spans="1:36" s="143" customFormat="1" ht="31.5" hidden="1" customHeight="1" x14ac:dyDescent="0.25">
      <c r="A90" s="73" t="s">
        <v>214</v>
      </c>
      <c r="B90" s="73" t="s">
        <v>56</v>
      </c>
      <c r="C90" s="45" t="s">
        <v>13</v>
      </c>
      <c r="D90" s="144" t="s">
        <v>179</v>
      </c>
      <c r="E90" s="47">
        <f t="shared" ref="E90:E96" si="32">SUM(F90,I90)</f>
        <v>0</v>
      </c>
      <c r="F90" s="50"/>
      <c r="G90" s="50"/>
      <c r="H90" s="50"/>
      <c r="I90" s="50"/>
      <c r="J90" s="50">
        <f t="shared" ref="J90:J98" si="33">SUM(K90)</f>
        <v>0</v>
      </c>
      <c r="K90" s="50"/>
      <c r="L90" s="50"/>
      <c r="M90" s="50"/>
      <c r="N90" s="50"/>
      <c r="O90" s="50"/>
      <c r="P90" s="50"/>
      <c r="Q90" s="50"/>
      <c r="R90" s="54">
        <f>SUM(J90,E90)</f>
        <v>0</v>
      </c>
    </row>
    <row r="91" spans="1:36" s="148" customFormat="1" ht="35.25" hidden="1" customHeight="1" x14ac:dyDescent="0.25">
      <c r="A91" s="73" t="s">
        <v>291</v>
      </c>
      <c r="B91" s="73" t="s">
        <v>191</v>
      </c>
      <c r="C91" s="74" t="s">
        <v>15</v>
      </c>
      <c r="D91" s="46" t="s">
        <v>192</v>
      </c>
      <c r="E91" s="47">
        <f t="shared" si="32"/>
        <v>0</v>
      </c>
      <c r="F91" s="145"/>
      <c r="G91" s="145"/>
      <c r="H91" s="146"/>
      <c r="I91" s="146"/>
      <c r="J91" s="145">
        <f>SUM(L91,O91)</f>
        <v>0</v>
      </c>
      <c r="K91" s="54"/>
      <c r="L91" s="54"/>
      <c r="M91" s="54"/>
      <c r="N91" s="54"/>
      <c r="O91" s="54"/>
      <c r="P91" s="146"/>
      <c r="Q91" s="146"/>
      <c r="R91" s="146">
        <f>SUM(E91,J91)</f>
        <v>0</v>
      </c>
      <c r="S91" s="147"/>
      <c r="T91" s="147"/>
      <c r="U91" s="147"/>
      <c r="V91" s="147"/>
      <c r="W91" s="147"/>
      <c r="X91" s="147"/>
      <c r="Y91" s="147"/>
      <c r="Z91" s="147"/>
      <c r="AA91" s="147"/>
      <c r="AB91" s="147"/>
      <c r="AC91" s="147"/>
      <c r="AD91" s="147"/>
      <c r="AE91" s="147"/>
      <c r="AF91" s="147"/>
      <c r="AG91" s="147"/>
      <c r="AH91" s="147"/>
      <c r="AI91" s="147"/>
      <c r="AJ91" s="147"/>
    </row>
    <row r="92" spans="1:36" s="429" customFormat="1" ht="30.75" customHeight="1" x14ac:dyDescent="0.25">
      <c r="A92" s="423" t="s">
        <v>292</v>
      </c>
      <c r="B92" s="423" t="s">
        <v>119</v>
      </c>
      <c r="C92" s="424" t="s">
        <v>142</v>
      </c>
      <c r="D92" s="425" t="s">
        <v>120</v>
      </c>
      <c r="E92" s="426">
        <f t="shared" si="32"/>
        <v>0</v>
      </c>
      <c r="F92" s="427"/>
      <c r="G92" s="427"/>
      <c r="H92" s="427"/>
      <c r="I92" s="427"/>
      <c r="J92" s="427">
        <f t="shared" si="33"/>
        <v>-10000000</v>
      </c>
      <c r="K92" s="427">
        <v>-10000000</v>
      </c>
      <c r="L92" s="427"/>
      <c r="M92" s="427"/>
      <c r="N92" s="427"/>
      <c r="O92" s="427">
        <v>-10000000</v>
      </c>
      <c r="P92" s="427"/>
      <c r="Q92" s="427"/>
      <c r="R92" s="428">
        <f>SUM(E92,J92)</f>
        <v>-10000000</v>
      </c>
    </row>
    <row r="93" spans="1:36" s="435" customFormat="1" ht="30" hidden="1" customHeight="1" x14ac:dyDescent="0.25">
      <c r="A93" s="430" t="s">
        <v>293</v>
      </c>
      <c r="B93" s="430" t="s">
        <v>145</v>
      </c>
      <c r="C93" s="431" t="s">
        <v>21</v>
      </c>
      <c r="D93" s="432" t="s">
        <v>146</v>
      </c>
      <c r="E93" s="426">
        <f t="shared" si="32"/>
        <v>0</v>
      </c>
      <c r="F93" s="433"/>
      <c r="G93" s="433"/>
      <c r="H93" s="433"/>
      <c r="I93" s="433"/>
      <c r="J93" s="427">
        <f t="shared" si="33"/>
        <v>0</v>
      </c>
      <c r="K93" s="433"/>
      <c r="L93" s="433"/>
      <c r="M93" s="433"/>
      <c r="N93" s="433"/>
      <c r="O93" s="433"/>
      <c r="P93" s="433"/>
      <c r="Q93" s="433"/>
      <c r="R93" s="434">
        <f>SUM(E93,J93)</f>
        <v>0</v>
      </c>
    </row>
    <row r="94" spans="1:36" s="429" customFormat="1" ht="30" customHeight="1" x14ac:dyDescent="0.25">
      <c r="A94" s="423" t="s">
        <v>294</v>
      </c>
      <c r="B94" s="423" t="s">
        <v>137</v>
      </c>
      <c r="C94" s="424" t="s">
        <v>21</v>
      </c>
      <c r="D94" s="425" t="s">
        <v>295</v>
      </c>
      <c r="E94" s="426">
        <f t="shared" si="32"/>
        <v>0</v>
      </c>
      <c r="F94" s="427"/>
      <c r="G94" s="427"/>
      <c r="H94" s="427"/>
      <c r="I94" s="427"/>
      <c r="J94" s="427">
        <f t="shared" si="33"/>
        <v>-16200000</v>
      </c>
      <c r="K94" s="427">
        <v>-16200000</v>
      </c>
      <c r="L94" s="427"/>
      <c r="M94" s="427"/>
      <c r="N94" s="427"/>
      <c r="O94" s="427">
        <v>-16200000</v>
      </c>
      <c r="P94" s="427"/>
      <c r="Q94" s="427"/>
      <c r="R94" s="428">
        <f t="shared" ref="R94:R95" si="34">SUM(E94,J94)</f>
        <v>-16200000</v>
      </c>
    </row>
    <row r="95" spans="1:36" s="429" customFormat="1" ht="30" customHeight="1" x14ac:dyDescent="0.25">
      <c r="A95" s="423" t="s">
        <v>296</v>
      </c>
      <c r="B95" s="423" t="s">
        <v>159</v>
      </c>
      <c r="C95" s="424" t="s">
        <v>21</v>
      </c>
      <c r="D95" s="425" t="s">
        <v>160</v>
      </c>
      <c r="E95" s="426">
        <f t="shared" si="32"/>
        <v>-4991680</v>
      </c>
      <c r="F95" s="427"/>
      <c r="G95" s="427"/>
      <c r="H95" s="427"/>
      <c r="I95" s="427">
        <v>-4991680</v>
      </c>
      <c r="J95" s="427">
        <f t="shared" si="33"/>
        <v>0</v>
      </c>
      <c r="K95" s="427"/>
      <c r="L95" s="427"/>
      <c r="M95" s="427"/>
      <c r="N95" s="427"/>
      <c r="O95" s="427"/>
      <c r="P95" s="427"/>
      <c r="Q95" s="427"/>
      <c r="R95" s="428">
        <f t="shared" si="34"/>
        <v>-4991680</v>
      </c>
    </row>
    <row r="96" spans="1:36" s="143" customFormat="1" ht="48" hidden="1" customHeight="1" x14ac:dyDescent="0.25">
      <c r="A96" s="73" t="s">
        <v>215</v>
      </c>
      <c r="B96" s="73" t="s">
        <v>144</v>
      </c>
      <c r="C96" s="45" t="s">
        <v>21</v>
      </c>
      <c r="D96" s="144" t="s">
        <v>143</v>
      </c>
      <c r="E96" s="47">
        <f t="shared" si="32"/>
        <v>0</v>
      </c>
      <c r="F96" s="50"/>
      <c r="G96" s="50"/>
      <c r="H96" s="50"/>
      <c r="I96" s="50"/>
      <c r="J96" s="50">
        <f t="shared" si="33"/>
        <v>0</v>
      </c>
      <c r="K96" s="50"/>
      <c r="L96" s="50"/>
      <c r="M96" s="50"/>
      <c r="N96" s="50"/>
      <c r="O96" s="50"/>
      <c r="P96" s="50"/>
      <c r="Q96" s="50"/>
      <c r="R96" s="54">
        <f>SUM(E96,J96)</f>
        <v>0</v>
      </c>
    </row>
    <row r="97" spans="1:20" s="3" customFormat="1" ht="25.5" hidden="1" customHeight="1" x14ac:dyDescent="0.25">
      <c r="A97" s="45" t="s">
        <v>297</v>
      </c>
      <c r="B97" s="45" t="s">
        <v>78</v>
      </c>
      <c r="C97" s="45" t="s">
        <v>21</v>
      </c>
      <c r="D97" s="149" t="s">
        <v>79</v>
      </c>
      <c r="E97" s="47">
        <f>SUM(F97,I97)</f>
        <v>0</v>
      </c>
      <c r="F97" s="47"/>
      <c r="G97" s="51"/>
      <c r="H97" s="51"/>
      <c r="I97" s="47"/>
      <c r="J97" s="53">
        <f>SUM(L97,O97)</f>
        <v>0</v>
      </c>
      <c r="K97" s="53"/>
      <c r="L97" s="51"/>
      <c r="M97" s="51"/>
      <c r="N97" s="51"/>
      <c r="O97" s="53"/>
      <c r="P97" s="51"/>
      <c r="Q97" s="51"/>
      <c r="R97" s="50">
        <f>SUM(E97,J97)</f>
        <v>0</v>
      </c>
      <c r="T97" s="27"/>
    </row>
    <row r="98" spans="1:20" s="143" customFormat="1" ht="39" hidden="1" customHeight="1" x14ac:dyDescent="0.25">
      <c r="A98" s="73" t="s">
        <v>216</v>
      </c>
      <c r="B98" s="73" t="s">
        <v>217</v>
      </c>
      <c r="C98" s="45" t="s">
        <v>218</v>
      </c>
      <c r="D98" s="144" t="s">
        <v>219</v>
      </c>
      <c r="E98" s="54">
        <f t="shared" ref="E98" si="35">SUM(F98)</f>
        <v>0</v>
      </c>
      <c r="F98" s="50"/>
      <c r="G98" s="50"/>
      <c r="H98" s="50"/>
      <c r="I98" s="50"/>
      <c r="J98" s="50">
        <f t="shared" si="33"/>
        <v>0</v>
      </c>
      <c r="K98" s="50"/>
      <c r="L98" s="50"/>
      <c r="M98" s="50"/>
      <c r="N98" s="50"/>
      <c r="O98" s="50"/>
      <c r="P98" s="50"/>
      <c r="Q98" s="50"/>
      <c r="R98" s="54">
        <f>SUM(E98,J98)</f>
        <v>0</v>
      </c>
    </row>
    <row r="99" spans="1:20" s="143" customFormat="1" ht="34.5" hidden="1" customHeight="1" x14ac:dyDescent="0.25">
      <c r="A99" s="73" t="s">
        <v>220</v>
      </c>
      <c r="B99" s="73" t="s">
        <v>50</v>
      </c>
      <c r="C99" s="45" t="s">
        <v>122</v>
      </c>
      <c r="D99" s="144" t="s">
        <v>121</v>
      </c>
      <c r="E99" s="47">
        <f t="shared" ref="E99:E104" si="36">SUM(F99,I99)</f>
        <v>0</v>
      </c>
      <c r="F99" s="50"/>
      <c r="G99" s="50"/>
      <c r="H99" s="50"/>
      <c r="I99" s="50"/>
      <c r="J99" s="50">
        <f>SUM(K99)</f>
        <v>0</v>
      </c>
      <c r="K99" s="50"/>
      <c r="L99" s="50"/>
      <c r="M99" s="50"/>
      <c r="N99" s="50"/>
      <c r="O99" s="50"/>
      <c r="P99" s="50"/>
      <c r="Q99" s="50"/>
      <c r="R99" s="54">
        <f t="shared" ref="R99:R102" si="37">SUM(E99,J99)</f>
        <v>0</v>
      </c>
    </row>
    <row r="100" spans="1:20" s="143" customFormat="1" ht="41.25" hidden="1" customHeight="1" x14ac:dyDescent="0.25">
      <c r="A100" s="73" t="s">
        <v>221</v>
      </c>
      <c r="B100" s="73" t="s">
        <v>149</v>
      </c>
      <c r="C100" s="45" t="s">
        <v>122</v>
      </c>
      <c r="D100" s="144" t="s">
        <v>222</v>
      </c>
      <c r="E100" s="47">
        <f t="shared" si="36"/>
        <v>0</v>
      </c>
      <c r="F100" s="50"/>
      <c r="G100" s="50"/>
      <c r="H100" s="50"/>
      <c r="I100" s="50"/>
      <c r="J100" s="50">
        <f t="shared" ref="J100:J103" si="38">SUM(K100)</f>
        <v>0</v>
      </c>
      <c r="K100" s="50"/>
      <c r="L100" s="50"/>
      <c r="M100" s="50"/>
      <c r="N100" s="50"/>
      <c r="O100" s="50"/>
      <c r="P100" s="50"/>
      <c r="Q100" s="50"/>
      <c r="R100" s="54">
        <f t="shared" si="37"/>
        <v>0</v>
      </c>
    </row>
    <row r="101" spans="1:20" s="151" customFormat="1" ht="33.75" hidden="1" customHeight="1" x14ac:dyDescent="0.25">
      <c r="A101" s="75"/>
      <c r="B101" s="75"/>
      <c r="C101" s="94"/>
      <c r="D101" s="150" t="s">
        <v>223</v>
      </c>
      <c r="E101" s="47">
        <f t="shared" si="36"/>
        <v>0</v>
      </c>
      <c r="F101" s="80"/>
      <c r="G101" s="80"/>
      <c r="H101" s="80"/>
      <c r="I101" s="80"/>
      <c r="J101" s="80">
        <f t="shared" si="38"/>
        <v>0</v>
      </c>
      <c r="K101" s="80"/>
      <c r="L101" s="80"/>
      <c r="M101" s="80"/>
      <c r="N101" s="80"/>
      <c r="O101" s="80"/>
      <c r="P101" s="80"/>
      <c r="Q101" s="80"/>
      <c r="R101" s="78">
        <f t="shared" si="37"/>
        <v>0</v>
      </c>
    </row>
    <row r="102" spans="1:20" s="143" customFormat="1" ht="31.5" hidden="1" customHeight="1" x14ac:dyDescent="0.25">
      <c r="A102" s="73" t="s">
        <v>224</v>
      </c>
      <c r="B102" s="73" t="s">
        <v>225</v>
      </c>
      <c r="C102" s="45" t="s">
        <v>122</v>
      </c>
      <c r="D102" s="152" t="s">
        <v>226</v>
      </c>
      <c r="E102" s="47">
        <f t="shared" si="36"/>
        <v>0</v>
      </c>
      <c r="F102" s="54"/>
      <c r="G102" s="54"/>
      <c r="H102" s="54"/>
      <c r="I102" s="54"/>
      <c r="J102" s="54">
        <f t="shared" si="38"/>
        <v>0</v>
      </c>
      <c r="K102" s="54"/>
      <c r="L102" s="54"/>
      <c r="M102" s="54"/>
      <c r="N102" s="54"/>
      <c r="O102" s="54"/>
      <c r="P102" s="54"/>
      <c r="Q102" s="54"/>
      <c r="R102" s="54">
        <f t="shared" si="37"/>
        <v>0</v>
      </c>
    </row>
    <row r="103" spans="1:20" s="143" customFormat="1" ht="48" hidden="1" customHeight="1" x14ac:dyDescent="0.25">
      <c r="A103" s="73" t="s">
        <v>227</v>
      </c>
      <c r="B103" s="73" t="s">
        <v>124</v>
      </c>
      <c r="C103" s="45" t="s">
        <v>22</v>
      </c>
      <c r="D103" s="144" t="s">
        <v>123</v>
      </c>
      <c r="E103" s="47">
        <f t="shared" si="36"/>
        <v>0</v>
      </c>
      <c r="F103" s="50"/>
      <c r="G103" s="50"/>
      <c r="H103" s="50"/>
      <c r="I103" s="50"/>
      <c r="J103" s="50">
        <f t="shared" si="38"/>
        <v>0</v>
      </c>
      <c r="K103" s="50"/>
      <c r="L103" s="50"/>
      <c r="M103" s="50"/>
      <c r="N103" s="50"/>
      <c r="O103" s="50"/>
      <c r="P103" s="50"/>
      <c r="Q103" s="50"/>
      <c r="R103" s="54">
        <f>SUM(E103,J103)</f>
        <v>0</v>
      </c>
    </row>
    <row r="104" spans="1:20" s="3" customFormat="1" ht="24.75" hidden="1" customHeight="1" x14ac:dyDescent="0.25">
      <c r="A104" s="45" t="s">
        <v>298</v>
      </c>
      <c r="B104" s="45" t="s">
        <v>147</v>
      </c>
      <c r="C104" s="45" t="s">
        <v>31</v>
      </c>
      <c r="D104" s="52" t="s">
        <v>148</v>
      </c>
      <c r="E104" s="47">
        <f t="shared" si="36"/>
        <v>0</v>
      </c>
      <c r="F104" s="54"/>
      <c r="G104" s="51"/>
      <c r="H104" s="51"/>
      <c r="I104" s="51"/>
      <c r="J104" s="53">
        <f>SUM(L104,O104)</f>
        <v>0</v>
      </c>
      <c r="K104" s="53"/>
      <c r="L104" s="51"/>
      <c r="M104" s="51"/>
      <c r="N104" s="51"/>
      <c r="O104" s="53"/>
      <c r="P104" s="51"/>
      <c r="Q104" s="51"/>
      <c r="R104" s="50">
        <f>SUM(E104,J104)</f>
        <v>0</v>
      </c>
      <c r="T104" s="27"/>
    </row>
    <row r="105" spans="1:20" s="143" customFormat="1" ht="36" customHeight="1" x14ac:dyDescent="0.25">
      <c r="A105" s="41" t="s">
        <v>228</v>
      </c>
      <c r="B105" s="142"/>
      <c r="C105" s="142"/>
      <c r="D105" s="136" t="s">
        <v>229</v>
      </c>
      <c r="E105" s="72">
        <f>SUM(E106)</f>
        <v>0</v>
      </c>
      <c r="F105" s="72">
        <f t="shared" ref="F105:Q105" si="39">SUM(F106)</f>
        <v>0</v>
      </c>
      <c r="G105" s="72">
        <f t="shared" si="39"/>
        <v>0</v>
      </c>
      <c r="H105" s="72">
        <f t="shared" si="39"/>
        <v>0</v>
      </c>
      <c r="I105" s="72">
        <f t="shared" si="39"/>
        <v>0</v>
      </c>
      <c r="J105" s="72">
        <f t="shared" si="39"/>
        <v>-10000000</v>
      </c>
      <c r="K105" s="72">
        <f t="shared" si="39"/>
        <v>-10000000</v>
      </c>
      <c r="L105" s="72">
        <f t="shared" si="39"/>
        <v>0</v>
      </c>
      <c r="M105" s="72">
        <f t="shared" si="39"/>
        <v>0</v>
      </c>
      <c r="N105" s="72">
        <f t="shared" si="39"/>
        <v>0</v>
      </c>
      <c r="O105" s="72">
        <f t="shared" si="39"/>
        <v>-10000000</v>
      </c>
      <c r="P105" s="72">
        <f t="shared" si="39"/>
        <v>0</v>
      </c>
      <c r="Q105" s="72">
        <f t="shared" si="39"/>
        <v>0</v>
      </c>
      <c r="R105" s="72">
        <f t="shared" ref="R105:R112" si="40">SUM(J105,E105)</f>
        <v>-10000000</v>
      </c>
      <c r="T105" s="14">
        <f t="shared" ref="T105:T106" si="41">SUM(E105,J105)</f>
        <v>-10000000</v>
      </c>
    </row>
    <row r="106" spans="1:20" s="143" customFormat="1" ht="39" customHeight="1" x14ac:dyDescent="0.25">
      <c r="A106" s="41" t="s">
        <v>230</v>
      </c>
      <c r="B106" s="142"/>
      <c r="C106" s="142"/>
      <c r="D106" s="136" t="s">
        <v>229</v>
      </c>
      <c r="E106" s="72">
        <f>SUM(E107:E109)</f>
        <v>0</v>
      </c>
      <c r="F106" s="72">
        <f t="shared" ref="F106:R106" si="42">SUM(F107:F109)</f>
        <v>0</v>
      </c>
      <c r="G106" s="72">
        <f t="shared" si="42"/>
        <v>0</v>
      </c>
      <c r="H106" s="72">
        <f t="shared" si="42"/>
        <v>0</v>
      </c>
      <c r="I106" s="72">
        <f t="shared" si="42"/>
        <v>0</v>
      </c>
      <c r="J106" s="72">
        <f t="shared" si="42"/>
        <v>-10000000</v>
      </c>
      <c r="K106" s="72">
        <f t="shared" si="42"/>
        <v>-10000000</v>
      </c>
      <c r="L106" s="72">
        <f t="shared" si="42"/>
        <v>0</v>
      </c>
      <c r="M106" s="72">
        <f t="shared" si="42"/>
        <v>0</v>
      </c>
      <c r="N106" s="72">
        <f t="shared" si="42"/>
        <v>0</v>
      </c>
      <c r="O106" s="72">
        <f t="shared" si="42"/>
        <v>-10000000</v>
      </c>
      <c r="P106" s="72">
        <f t="shared" si="42"/>
        <v>0</v>
      </c>
      <c r="Q106" s="72">
        <f t="shared" si="42"/>
        <v>0</v>
      </c>
      <c r="R106" s="72">
        <f t="shared" si="42"/>
        <v>-10000000</v>
      </c>
      <c r="T106" s="14">
        <f t="shared" si="41"/>
        <v>-10000000</v>
      </c>
    </row>
    <row r="107" spans="1:20" s="143" customFormat="1" ht="33" hidden="1" customHeight="1" x14ac:dyDescent="0.25">
      <c r="A107" s="73" t="s">
        <v>231</v>
      </c>
      <c r="B107" s="73" t="s">
        <v>56</v>
      </c>
      <c r="C107" s="45" t="s">
        <v>13</v>
      </c>
      <c r="D107" s="153" t="s">
        <v>179</v>
      </c>
      <c r="E107" s="54">
        <f>SUM(F107,I107)</f>
        <v>0</v>
      </c>
      <c r="F107" s="50"/>
      <c r="G107" s="50"/>
      <c r="H107" s="50"/>
      <c r="I107" s="50"/>
      <c r="J107" s="47">
        <f>SUM(L107,O107)</f>
        <v>0</v>
      </c>
      <c r="K107" s="50"/>
      <c r="L107" s="50"/>
      <c r="M107" s="50"/>
      <c r="N107" s="50"/>
      <c r="O107" s="50"/>
      <c r="P107" s="50"/>
      <c r="Q107" s="50"/>
      <c r="R107" s="54">
        <f t="shared" si="40"/>
        <v>0</v>
      </c>
    </row>
    <row r="108" spans="1:20" s="143" customFormat="1" ht="34.5" hidden="1" customHeight="1" x14ac:dyDescent="0.25">
      <c r="A108" s="73" t="s">
        <v>232</v>
      </c>
      <c r="B108" s="73" t="s">
        <v>133</v>
      </c>
      <c r="C108" s="45" t="s">
        <v>122</v>
      </c>
      <c r="D108" s="144" t="s">
        <v>132</v>
      </c>
      <c r="E108" s="54">
        <f t="shared" ref="E108:E109" si="43">SUM(F108,I108)</f>
        <v>0</v>
      </c>
      <c r="F108" s="50"/>
      <c r="G108" s="50"/>
      <c r="H108" s="50"/>
      <c r="I108" s="50"/>
      <c r="J108" s="47">
        <f>SUM(L108,O108)</f>
        <v>0</v>
      </c>
      <c r="K108" s="50"/>
      <c r="L108" s="50"/>
      <c r="M108" s="50"/>
      <c r="N108" s="50"/>
      <c r="O108" s="50"/>
      <c r="P108" s="50"/>
      <c r="Q108" s="50"/>
      <c r="R108" s="54">
        <f t="shared" si="40"/>
        <v>0</v>
      </c>
    </row>
    <row r="109" spans="1:20" s="143" customFormat="1" ht="32.25" customHeight="1" x14ac:dyDescent="0.25">
      <c r="A109" s="73" t="s">
        <v>299</v>
      </c>
      <c r="B109" s="73" t="s">
        <v>300</v>
      </c>
      <c r="C109" s="45" t="s">
        <v>122</v>
      </c>
      <c r="D109" s="144" t="s">
        <v>301</v>
      </c>
      <c r="E109" s="54">
        <f t="shared" si="43"/>
        <v>0</v>
      </c>
      <c r="F109" s="50"/>
      <c r="G109" s="50"/>
      <c r="H109" s="50"/>
      <c r="I109" s="50"/>
      <c r="J109" s="47">
        <f>SUM(L109,O109)</f>
        <v>-10000000</v>
      </c>
      <c r="K109" s="50">
        <v>-10000000</v>
      </c>
      <c r="L109" s="50"/>
      <c r="M109" s="50"/>
      <c r="N109" s="50"/>
      <c r="O109" s="50">
        <v>-10000000</v>
      </c>
      <c r="P109" s="50"/>
      <c r="Q109" s="50"/>
      <c r="R109" s="54">
        <f t="shared" si="40"/>
        <v>-10000000</v>
      </c>
    </row>
    <row r="110" spans="1:20" s="143" customFormat="1" ht="47.25" hidden="1" customHeight="1" x14ac:dyDescent="0.25">
      <c r="A110" s="41" t="s">
        <v>233</v>
      </c>
      <c r="B110" s="142"/>
      <c r="C110" s="142"/>
      <c r="D110" s="136" t="s">
        <v>234</v>
      </c>
      <c r="E110" s="72">
        <f>SUM(E111)</f>
        <v>0</v>
      </c>
      <c r="F110" s="72">
        <f t="shared" ref="F110:Q111" si="44">SUM(F111)</f>
        <v>0</v>
      </c>
      <c r="G110" s="72">
        <f t="shared" si="44"/>
        <v>0</v>
      </c>
      <c r="H110" s="72">
        <f t="shared" si="44"/>
        <v>0</v>
      </c>
      <c r="I110" s="72">
        <f t="shared" si="44"/>
        <v>0</v>
      </c>
      <c r="J110" s="72">
        <f t="shared" si="44"/>
        <v>0</v>
      </c>
      <c r="K110" s="72">
        <f t="shared" si="44"/>
        <v>0</v>
      </c>
      <c r="L110" s="72">
        <f t="shared" si="44"/>
        <v>0</v>
      </c>
      <c r="M110" s="72">
        <f t="shared" si="44"/>
        <v>0</v>
      </c>
      <c r="N110" s="72">
        <f t="shared" si="44"/>
        <v>0</v>
      </c>
      <c r="O110" s="72">
        <f t="shared" si="44"/>
        <v>0</v>
      </c>
      <c r="P110" s="72">
        <f t="shared" si="44"/>
        <v>0</v>
      </c>
      <c r="Q110" s="72">
        <f t="shared" si="44"/>
        <v>0</v>
      </c>
      <c r="R110" s="72">
        <f t="shared" si="40"/>
        <v>0</v>
      </c>
      <c r="T110" s="14">
        <f t="shared" ref="T110:T111" si="45">SUM(E110,J110)</f>
        <v>0</v>
      </c>
    </row>
    <row r="111" spans="1:20" s="143" customFormat="1" ht="45.75" hidden="1" customHeight="1" x14ac:dyDescent="0.25">
      <c r="A111" s="41" t="s">
        <v>235</v>
      </c>
      <c r="B111" s="142"/>
      <c r="C111" s="142"/>
      <c r="D111" s="136" t="s">
        <v>234</v>
      </c>
      <c r="E111" s="72">
        <f>SUM(E112)</f>
        <v>0</v>
      </c>
      <c r="F111" s="72">
        <f t="shared" si="44"/>
        <v>0</v>
      </c>
      <c r="G111" s="72">
        <f t="shared" si="44"/>
        <v>0</v>
      </c>
      <c r="H111" s="72">
        <f t="shared" si="44"/>
        <v>0</v>
      </c>
      <c r="I111" s="72">
        <f t="shared" si="44"/>
        <v>0</v>
      </c>
      <c r="J111" s="72">
        <f t="shared" si="44"/>
        <v>0</v>
      </c>
      <c r="K111" s="72">
        <f t="shared" si="44"/>
        <v>0</v>
      </c>
      <c r="L111" s="72">
        <f t="shared" si="44"/>
        <v>0</v>
      </c>
      <c r="M111" s="72">
        <f t="shared" si="44"/>
        <v>0</v>
      </c>
      <c r="N111" s="72">
        <f t="shared" si="44"/>
        <v>0</v>
      </c>
      <c r="O111" s="72">
        <f t="shared" si="44"/>
        <v>0</v>
      </c>
      <c r="P111" s="72">
        <f t="shared" si="44"/>
        <v>0</v>
      </c>
      <c r="Q111" s="72">
        <f t="shared" si="44"/>
        <v>0</v>
      </c>
      <c r="R111" s="72">
        <f t="shared" si="40"/>
        <v>0</v>
      </c>
      <c r="T111" s="14">
        <f t="shared" si="45"/>
        <v>0</v>
      </c>
    </row>
    <row r="112" spans="1:20" s="143" customFormat="1" ht="3" hidden="1" customHeight="1" x14ac:dyDescent="0.25">
      <c r="A112" s="73" t="s">
        <v>236</v>
      </c>
      <c r="B112" s="73" t="s">
        <v>56</v>
      </c>
      <c r="C112" s="73" t="s">
        <v>13</v>
      </c>
      <c r="D112" s="153" t="s">
        <v>179</v>
      </c>
      <c r="E112" s="54">
        <f>SUM(F112,I112)</f>
        <v>0</v>
      </c>
      <c r="F112" s="50"/>
      <c r="G112" s="50"/>
      <c r="H112" s="50"/>
      <c r="I112" s="50"/>
      <c r="J112" s="47">
        <f>SUM(L112,O112)</f>
        <v>0</v>
      </c>
      <c r="K112" s="50"/>
      <c r="L112" s="50"/>
      <c r="M112" s="50"/>
      <c r="N112" s="50"/>
      <c r="O112" s="50"/>
      <c r="P112" s="50"/>
      <c r="Q112" s="50"/>
      <c r="R112" s="54">
        <f t="shared" si="40"/>
        <v>0</v>
      </c>
    </row>
    <row r="113" spans="1:222" s="143" customFormat="1" ht="32.25" customHeight="1" x14ac:dyDescent="0.25">
      <c r="A113" s="41" t="s">
        <v>90</v>
      </c>
      <c r="B113" s="41"/>
      <c r="C113" s="41"/>
      <c r="D113" s="71" t="s">
        <v>55</v>
      </c>
      <c r="E113" s="72">
        <f>SUM(E114)</f>
        <v>59191680</v>
      </c>
      <c r="F113" s="72">
        <f t="shared" ref="F113:R113" si="46">SUM(F114)</f>
        <v>0</v>
      </c>
      <c r="G113" s="72">
        <f t="shared" si="46"/>
        <v>0</v>
      </c>
      <c r="H113" s="72">
        <f t="shared" si="46"/>
        <v>0</v>
      </c>
      <c r="I113" s="72">
        <f t="shared" si="46"/>
        <v>0</v>
      </c>
      <c r="J113" s="72">
        <f t="shared" si="46"/>
        <v>0</v>
      </c>
      <c r="K113" s="72">
        <f t="shared" si="46"/>
        <v>0</v>
      </c>
      <c r="L113" s="72">
        <f t="shared" si="46"/>
        <v>0</v>
      </c>
      <c r="M113" s="72">
        <f t="shared" si="46"/>
        <v>0</v>
      </c>
      <c r="N113" s="72">
        <f t="shared" si="46"/>
        <v>0</v>
      </c>
      <c r="O113" s="72">
        <f t="shared" si="46"/>
        <v>0</v>
      </c>
      <c r="P113" s="72">
        <f t="shared" si="46"/>
        <v>0</v>
      </c>
      <c r="Q113" s="72">
        <f t="shared" si="46"/>
        <v>0</v>
      </c>
      <c r="R113" s="72">
        <f t="shared" si="46"/>
        <v>59191680</v>
      </c>
      <c r="U113" s="14">
        <v>0</v>
      </c>
    </row>
    <row r="114" spans="1:222" s="143" customFormat="1" ht="32.25" customHeight="1" x14ac:dyDescent="0.25">
      <c r="A114" s="41" t="s">
        <v>91</v>
      </c>
      <c r="B114" s="41"/>
      <c r="C114" s="41"/>
      <c r="D114" s="71" t="s">
        <v>55</v>
      </c>
      <c r="E114" s="72">
        <f>SUM(E115:E119)</f>
        <v>59191680</v>
      </c>
      <c r="F114" s="72">
        <f t="shared" ref="F114:R114" si="47">SUM(F115:F119)</f>
        <v>0</v>
      </c>
      <c r="G114" s="72">
        <f t="shared" si="47"/>
        <v>0</v>
      </c>
      <c r="H114" s="72">
        <f t="shared" si="47"/>
        <v>0</v>
      </c>
      <c r="I114" s="72">
        <f t="shared" si="47"/>
        <v>0</v>
      </c>
      <c r="J114" s="72">
        <f t="shared" si="47"/>
        <v>0</v>
      </c>
      <c r="K114" s="72">
        <f t="shared" si="47"/>
        <v>0</v>
      </c>
      <c r="L114" s="72">
        <f t="shared" si="47"/>
        <v>0</v>
      </c>
      <c r="M114" s="72">
        <f t="shared" si="47"/>
        <v>0</v>
      </c>
      <c r="N114" s="72">
        <f t="shared" si="47"/>
        <v>0</v>
      </c>
      <c r="O114" s="72">
        <f t="shared" si="47"/>
        <v>0</v>
      </c>
      <c r="P114" s="72">
        <f t="shared" si="47"/>
        <v>0</v>
      </c>
      <c r="Q114" s="72">
        <f t="shared" si="47"/>
        <v>0</v>
      </c>
      <c r="R114" s="72">
        <f t="shared" si="47"/>
        <v>59191680</v>
      </c>
      <c r="T114" s="14">
        <f t="shared" ref="T114" si="48">SUM(E114,J114)</f>
        <v>59191680</v>
      </c>
      <c r="U114" s="14">
        <v>0</v>
      </c>
    </row>
    <row r="115" spans="1:222" s="143" customFormat="1" ht="36" hidden="1" customHeight="1" x14ac:dyDescent="0.25">
      <c r="A115" s="45" t="s">
        <v>89</v>
      </c>
      <c r="B115" s="45" t="s">
        <v>56</v>
      </c>
      <c r="C115" s="45" t="s">
        <v>13</v>
      </c>
      <c r="D115" s="52" t="s">
        <v>249</v>
      </c>
      <c r="E115" s="50">
        <f>SUM(F115,I115)</f>
        <v>0</v>
      </c>
      <c r="F115" s="154"/>
      <c r="G115" s="108"/>
      <c r="H115" s="108"/>
      <c r="I115" s="108"/>
      <c r="J115" s="54">
        <f t="shared" ref="J115:J118" si="49">SUM(L115,O115)</f>
        <v>0</v>
      </c>
      <c r="K115" s="106"/>
      <c r="L115" s="108"/>
      <c r="M115" s="108"/>
      <c r="N115" s="108"/>
      <c r="O115" s="108"/>
      <c r="P115" s="108"/>
      <c r="Q115" s="108"/>
      <c r="R115" s="100">
        <f>SUM(E115,J115)</f>
        <v>0</v>
      </c>
    </row>
    <row r="116" spans="1:222" s="157" customFormat="1" ht="26.25" hidden="1" customHeight="1" x14ac:dyDescent="0.25">
      <c r="A116" s="155" t="s">
        <v>92</v>
      </c>
      <c r="B116" s="155" t="s">
        <v>93</v>
      </c>
      <c r="C116" s="155" t="s">
        <v>24</v>
      </c>
      <c r="D116" s="99" t="s">
        <v>94</v>
      </c>
      <c r="E116" s="50"/>
      <c r="F116" s="53"/>
      <c r="G116" s="50"/>
      <c r="H116" s="50"/>
      <c r="I116" s="50"/>
      <c r="J116" s="54">
        <f t="shared" si="49"/>
        <v>0</v>
      </c>
      <c r="K116" s="100"/>
      <c r="L116" s="50"/>
      <c r="M116" s="50"/>
      <c r="N116" s="50"/>
      <c r="O116" s="50"/>
      <c r="P116" s="50"/>
      <c r="Q116" s="50"/>
      <c r="R116" s="100">
        <f t="shared" ref="R116:R118" si="50">SUM(E116,J116)</f>
        <v>0</v>
      </c>
      <c r="S116" s="156"/>
      <c r="T116" s="156"/>
      <c r="U116" s="156"/>
      <c r="V116" s="156"/>
      <c r="W116" s="156"/>
      <c r="X116" s="156"/>
      <c r="Y116" s="156"/>
      <c r="Z116" s="156"/>
      <c r="AA116" s="156"/>
      <c r="AB116" s="156"/>
      <c r="AC116" s="156"/>
      <c r="AD116" s="156"/>
      <c r="AE116" s="156"/>
      <c r="AF116" s="156"/>
      <c r="AG116" s="156"/>
      <c r="AH116" s="156"/>
      <c r="AI116" s="156"/>
      <c r="AJ116" s="156"/>
      <c r="AK116" s="156"/>
      <c r="AL116" s="156"/>
      <c r="AM116" s="156"/>
      <c r="AN116" s="156"/>
      <c r="AO116" s="156"/>
      <c r="AP116" s="156"/>
      <c r="AQ116" s="156"/>
      <c r="AR116" s="156"/>
      <c r="AS116" s="156"/>
      <c r="AT116" s="156"/>
      <c r="AU116" s="156"/>
      <c r="AV116" s="156"/>
      <c r="AW116" s="156"/>
      <c r="AX116" s="156"/>
      <c r="AY116" s="156"/>
      <c r="AZ116" s="156"/>
      <c r="BA116" s="156"/>
      <c r="BB116" s="156"/>
      <c r="BC116" s="156"/>
      <c r="BD116" s="156"/>
      <c r="BE116" s="156"/>
      <c r="BF116" s="156"/>
      <c r="BG116" s="156"/>
      <c r="BH116" s="156"/>
      <c r="BI116" s="156"/>
      <c r="BJ116" s="156"/>
      <c r="BK116" s="156"/>
      <c r="BL116" s="156"/>
      <c r="BM116" s="156"/>
      <c r="BN116" s="156"/>
      <c r="BO116" s="156"/>
      <c r="BP116" s="156"/>
      <c r="BQ116" s="156"/>
      <c r="BR116" s="156"/>
      <c r="BS116" s="156"/>
      <c r="BT116" s="156"/>
      <c r="BU116" s="156"/>
      <c r="BV116" s="156"/>
      <c r="BW116" s="156"/>
      <c r="BX116" s="156"/>
      <c r="BY116" s="156"/>
      <c r="BZ116" s="156"/>
      <c r="CA116" s="156"/>
      <c r="CB116" s="156"/>
      <c r="CC116" s="156"/>
      <c r="CD116" s="156"/>
      <c r="CE116" s="156"/>
      <c r="CF116" s="156"/>
      <c r="CG116" s="156"/>
      <c r="CH116" s="156"/>
      <c r="CI116" s="156"/>
      <c r="CJ116" s="156"/>
      <c r="CK116" s="156"/>
      <c r="CL116" s="156"/>
      <c r="CM116" s="156"/>
      <c r="CN116" s="156"/>
      <c r="CO116" s="156"/>
      <c r="CP116" s="156"/>
      <c r="CQ116" s="156"/>
      <c r="CR116" s="156"/>
      <c r="CS116" s="156"/>
      <c r="CT116" s="156"/>
      <c r="CU116" s="156"/>
      <c r="CV116" s="156"/>
      <c r="CW116" s="156"/>
      <c r="CX116" s="156"/>
      <c r="CY116" s="156"/>
      <c r="CZ116" s="156"/>
      <c r="DA116" s="156"/>
      <c r="DB116" s="156"/>
      <c r="DC116" s="156"/>
      <c r="DD116" s="156"/>
      <c r="DE116" s="156"/>
      <c r="DF116" s="156"/>
      <c r="DG116" s="156"/>
      <c r="DH116" s="156"/>
      <c r="DI116" s="156"/>
      <c r="DJ116" s="156"/>
      <c r="DK116" s="156"/>
      <c r="DL116" s="156"/>
      <c r="DM116" s="156"/>
      <c r="DN116" s="156"/>
      <c r="DO116" s="156"/>
      <c r="DP116" s="156"/>
      <c r="DQ116" s="156"/>
      <c r="DR116" s="156"/>
      <c r="DS116" s="156"/>
      <c r="DT116" s="156"/>
      <c r="DU116" s="156"/>
      <c r="DV116" s="156"/>
      <c r="DW116" s="156"/>
      <c r="DX116" s="156"/>
      <c r="DY116" s="156"/>
      <c r="DZ116" s="156"/>
      <c r="EA116" s="156"/>
      <c r="EB116" s="156"/>
      <c r="EC116" s="156"/>
      <c r="ED116" s="156"/>
      <c r="EE116" s="156"/>
      <c r="EF116" s="156"/>
      <c r="EG116" s="156"/>
      <c r="EH116" s="156"/>
      <c r="EI116" s="156"/>
      <c r="EJ116" s="156"/>
      <c r="EK116" s="156"/>
      <c r="EL116" s="156"/>
      <c r="EM116" s="156"/>
      <c r="EN116" s="156"/>
      <c r="EO116" s="156"/>
      <c r="EP116" s="156"/>
      <c r="EQ116" s="156"/>
      <c r="ER116" s="156"/>
      <c r="ES116" s="156"/>
      <c r="ET116" s="156"/>
      <c r="EU116" s="156"/>
      <c r="EV116" s="156"/>
      <c r="EW116" s="156"/>
      <c r="EX116" s="156"/>
      <c r="EY116" s="156"/>
      <c r="EZ116" s="156"/>
      <c r="FA116" s="156"/>
      <c r="FB116" s="156"/>
      <c r="FC116" s="156"/>
      <c r="FD116" s="156"/>
      <c r="FE116" s="156"/>
      <c r="FF116" s="156"/>
      <c r="FG116" s="156"/>
      <c r="FH116" s="156"/>
      <c r="FI116" s="156"/>
      <c r="FJ116" s="156"/>
      <c r="FK116" s="156"/>
      <c r="FL116" s="156"/>
      <c r="FM116" s="156"/>
      <c r="FN116" s="156"/>
      <c r="FO116" s="156"/>
      <c r="FP116" s="156"/>
      <c r="FQ116" s="156"/>
      <c r="FR116" s="156"/>
      <c r="FS116" s="156"/>
      <c r="FT116" s="156"/>
      <c r="FU116" s="156"/>
      <c r="FV116" s="156"/>
      <c r="FW116" s="156"/>
      <c r="FX116" s="156"/>
      <c r="FY116" s="156"/>
      <c r="FZ116" s="156"/>
      <c r="GA116" s="156"/>
      <c r="GB116" s="156"/>
      <c r="GC116" s="156"/>
      <c r="GD116" s="156"/>
      <c r="GE116" s="156"/>
      <c r="GF116" s="156"/>
      <c r="GG116" s="156"/>
      <c r="GH116" s="156"/>
      <c r="GI116" s="156"/>
      <c r="GJ116" s="156"/>
      <c r="GK116" s="156"/>
      <c r="GL116" s="156"/>
      <c r="GM116" s="156"/>
      <c r="GN116" s="156"/>
      <c r="GO116" s="156"/>
      <c r="GP116" s="156"/>
      <c r="GQ116" s="156"/>
      <c r="GR116" s="156"/>
      <c r="GS116" s="156"/>
      <c r="GT116" s="156"/>
      <c r="GU116" s="156"/>
      <c r="GV116" s="156"/>
      <c r="GW116" s="156"/>
      <c r="GX116" s="156"/>
      <c r="GY116" s="156"/>
      <c r="GZ116" s="156"/>
      <c r="HA116" s="156"/>
      <c r="HB116" s="156"/>
      <c r="HC116" s="156"/>
      <c r="HD116" s="156"/>
      <c r="HE116" s="156"/>
      <c r="HF116" s="156"/>
      <c r="HG116" s="156"/>
      <c r="HH116" s="156"/>
      <c r="HI116" s="156"/>
      <c r="HJ116" s="156"/>
      <c r="HK116" s="156"/>
      <c r="HL116" s="156"/>
      <c r="HM116" s="156"/>
      <c r="HN116" s="156"/>
    </row>
    <row r="117" spans="1:222" s="157" customFormat="1" ht="22.5" hidden="1" customHeight="1" x14ac:dyDescent="0.25">
      <c r="A117" s="73" t="s">
        <v>138</v>
      </c>
      <c r="B117" s="73" t="s">
        <v>134</v>
      </c>
      <c r="C117" s="73" t="s">
        <v>135</v>
      </c>
      <c r="D117" s="52" t="s">
        <v>136</v>
      </c>
      <c r="E117" s="50">
        <f>SUM(F117,I117)</f>
        <v>0</v>
      </c>
      <c r="F117" s="53"/>
      <c r="G117" s="50"/>
      <c r="H117" s="50"/>
      <c r="I117" s="50"/>
      <c r="J117" s="54">
        <f t="shared" si="49"/>
        <v>0</v>
      </c>
      <c r="K117" s="100"/>
      <c r="L117" s="50"/>
      <c r="M117" s="50"/>
      <c r="N117" s="50"/>
      <c r="O117" s="50"/>
      <c r="P117" s="50"/>
      <c r="Q117" s="50"/>
      <c r="R117" s="100">
        <f t="shared" si="50"/>
        <v>0</v>
      </c>
      <c r="S117" s="156"/>
      <c r="T117" s="156"/>
      <c r="U117" s="156"/>
      <c r="V117" s="156"/>
      <c r="W117" s="156"/>
      <c r="X117" s="156"/>
      <c r="Y117" s="156"/>
      <c r="Z117" s="156"/>
      <c r="AA117" s="156"/>
      <c r="AB117" s="156"/>
      <c r="AC117" s="156"/>
      <c r="AD117" s="156"/>
      <c r="AE117" s="156"/>
      <c r="AF117" s="156"/>
      <c r="AG117" s="156"/>
      <c r="AH117" s="156"/>
      <c r="AI117" s="156"/>
      <c r="AJ117" s="156"/>
      <c r="AK117" s="156"/>
      <c r="AL117" s="156"/>
      <c r="AM117" s="156"/>
      <c r="AN117" s="156"/>
      <c r="AO117" s="156"/>
      <c r="AP117" s="156"/>
      <c r="AQ117" s="156"/>
      <c r="AR117" s="156"/>
      <c r="AS117" s="156"/>
      <c r="AT117" s="156"/>
      <c r="AU117" s="156"/>
      <c r="AV117" s="156"/>
      <c r="AW117" s="156"/>
      <c r="AX117" s="156"/>
      <c r="AY117" s="156"/>
      <c r="AZ117" s="156"/>
      <c r="BA117" s="156"/>
      <c r="BB117" s="156"/>
      <c r="BC117" s="156"/>
      <c r="BD117" s="156"/>
      <c r="BE117" s="156"/>
      <c r="BF117" s="156"/>
      <c r="BG117" s="156"/>
      <c r="BH117" s="156"/>
      <c r="BI117" s="156"/>
      <c r="BJ117" s="156"/>
      <c r="BK117" s="156"/>
      <c r="BL117" s="156"/>
      <c r="BM117" s="156"/>
      <c r="BN117" s="156"/>
      <c r="BO117" s="156"/>
      <c r="BP117" s="156"/>
      <c r="BQ117" s="156"/>
      <c r="BR117" s="156"/>
      <c r="BS117" s="156"/>
      <c r="BT117" s="156"/>
      <c r="BU117" s="156"/>
      <c r="BV117" s="156"/>
      <c r="BW117" s="156"/>
      <c r="BX117" s="156"/>
      <c r="BY117" s="156"/>
      <c r="BZ117" s="156"/>
      <c r="CA117" s="156"/>
      <c r="CB117" s="156"/>
      <c r="CC117" s="156"/>
      <c r="CD117" s="156"/>
      <c r="CE117" s="156"/>
      <c r="CF117" s="156"/>
      <c r="CG117" s="156"/>
      <c r="CH117" s="156"/>
      <c r="CI117" s="156"/>
      <c r="CJ117" s="156"/>
      <c r="CK117" s="156"/>
      <c r="CL117" s="156"/>
      <c r="CM117" s="156"/>
      <c r="CN117" s="156"/>
      <c r="CO117" s="156"/>
      <c r="CP117" s="156"/>
      <c r="CQ117" s="156"/>
      <c r="CR117" s="156"/>
      <c r="CS117" s="156"/>
      <c r="CT117" s="156"/>
      <c r="CU117" s="156"/>
      <c r="CV117" s="156"/>
      <c r="CW117" s="156"/>
      <c r="CX117" s="156"/>
      <c r="CY117" s="156"/>
      <c r="CZ117" s="156"/>
      <c r="DA117" s="156"/>
      <c r="DB117" s="156"/>
      <c r="DC117" s="156"/>
      <c r="DD117" s="156"/>
      <c r="DE117" s="156"/>
      <c r="DF117" s="156"/>
      <c r="DG117" s="156"/>
      <c r="DH117" s="156"/>
      <c r="DI117" s="156"/>
      <c r="DJ117" s="156"/>
      <c r="DK117" s="156"/>
      <c r="DL117" s="156"/>
      <c r="DM117" s="156"/>
      <c r="DN117" s="156"/>
      <c r="DO117" s="156"/>
      <c r="DP117" s="156"/>
      <c r="DQ117" s="156"/>
      <c r="DR117" s="156"/>
      <c r="DS117" s="156"/>
      <c r="DT117" s="156"/>
      <c r="DU117" s="156"/>
      <c r="DV117" s="156"/>
      <c r="DW117" s="156"/>
      <c r="DX117" s="156"/>
      <c r="DY117" s="156"/>
      <c r="DZ117" s="156"/>
      <c r="EA117" s="156"/>
      <c r="EB117" s="156"/>
      <c r="EC117" s="156"/>
      <c r="ED117" s="156"/>
      <c r="EE117" s="156"/>
      <c r="EF117" s="156"/>
      <c r="EG117" s="156"/>
      <c r="EH117" s="156"/>
      <c r="EI117" s="156"/>
      <c r="EJ117" s="156"/>
      <c r="EK117" s="156"/>
      <c r="EL117" s="156"/>
      <c r="EM117" s="156"/>
      <c r="EN117" s="156"/>
      <c r="EO117" s="156"/>
      <c r="EP117" s="156"/>
      <c r="EQ117" s="156"/>
      <c r="ER117" s="156"/>
      <c r="ES117" s="156"/>
      <c r="ET117" s="156"/>
      <c r="EU117" s="156"/>
      <c r="EV117" s="156"/>
      <c r="EW117" s="156"/>
      <c r="EX117" s="156"/>
      <c r="EY117" s="156"/>
      <c r="EZ117" s="156"/>
      <c r="FA117" s="156"/>
      <c r="FB117" s="156"/>
      <c r="FC117" s="156"/>
      <c r="FD117" s="156"/>
      <c r="FE117" s="156"/>
      <c r="FF117" s="156"/>
      <c r="FG117" s="156"/>
      <c r="FH117" s="156"/>
      <c r="FI117" s="156"/>
      <c r="FJ117" s="156"/>
      <c r="FK117" s="156"/>
      <c r="FL117" s="156"/>
      <c r="FM117" s="156"/>
      <c r="FN117" s="156"/>
      <c r="FO117" s="156"/>
      <c r="FP117" s="156"/>
      <c r="FQ117" s="156"/>
      <c r="FR117" s="156"/>
      <c r="FS117" s="156"/>
      <c r="FT117" s="156"/>
      <c r="FU117" s="156"/>
      <c r="FV117" s="156"/>
      <c r="FW117" s="156"/>
      <c r="FX117" s="156"/>
      <c r="FY117" s="156"/>
      <c r="FZ117" s="156"/>
      <c r="GA117" s="156"/>
      <c r="GB117" s="156"/>
      <c r="GC117" s="156"/>
      <c r="GD117" s="156"/>
      <c r="GE117" s="156"/>
      <c r="GF117" s="156"/>
      <c r="GG117" s="156"/>
      <c r="GH117" s="156"/>
      <c r="GI117" s="156"/>
      <c r="GJ117" s="156"/>
      <c r="GK117" s="156"/>
      <c r="GL117" s="156"/>
      <c r="GM117" s="156"/>
      <c r="GN117" s="156"/>
      <c r="GO117" s="156"/>
      <c r="GP117" s="156"/>
      <c r="GQ117" s="156"/>
      <c r="GR117" s="156"/>
      <c r="GS117" s="156"/>
      <c r="GT117" s="156"/>
      <c r="GU117" s="156"/>
      <c r="GV117" s="156"/>
      <c r="GW117" s="156"/>
      <c r="GX117" s="156"/>
      <c r="GY117" s="156"/>
      <c r="GZ117" s="156"/>
      <c r="HA117" s="156"/>
      <c r="HB117" s="156"/>
      <c r="HC117" s="156"/>
      <c r="HD117" s="156"/>
      <c r="HE117" s="156"/>
      <c r="HF117" s="156"/>
      <c r="HG117" s="156"/>
      <c r="HH117" s="156"/>
      <c r="HI117" s="156"/>
      <c r="HJ117" s="156"/>
      <c r="HK117" s="156"/>
      <c r="HL117" s="156"/>
      <c r="HM117" s="156"/>
      <c r="HN117" s="156"/>
    </row>
    <row r="118" spans="1:222" s="143" customFormat="1" ht="24" customHeight="1" x14ac:dyDescent="0.25">
      <c r="A118" s="155" t="s">
        <v>237</v>
      </c>
      <c r="B118" s="73" t="s">
        <v>238</v>
      </c>
      <c r="C118" s="73" t="s">
        <v>24</v>
      </c>
      <c r="D118" s="52" t="s">
        <v>239</v>
      </c>
      <c r="E118" s="53">
        <v>59191680</v>
      </c>
      <c r="F118" s="53"/>
      <c r="G118" s="50"/>
      <c r="H118" s="50"/>
      <c r="I118" s="50"/>
      <c r="J118" s="54">
        <f t="shared" si="49"/>
        <v>0</v>
      </c>
      <c r="K118" s="100"/>
      <c r="L118" s="50"/>
      <c r="M118" s="50"/>
      <c r="N118" s="50"/>
      <c r="O118" s="50"/>
      <c r="P118" s="50"/>
      <c r="Q118" s="50"/>
      <c r="R118" s="54">
        <f t="shared" si="50"/>
        <v>59191680</v>
      </c>
    </row>
    <row r="119" spans="1:222" s="143" customFormat="1" ht="21.75" hidden="1" customHeight="1" x14ac:dyDescent="0.25">
      <c r="A119" s="73" t="s">
        <v>95</v>
      </c>
      <c r="B119" s="73" t="s">
        <v>51</v>
      </c>
      <c r="C119" s="73" t="s">
        <v>23</v>
      </c>
      <c r="D119" s="99" t="s">
        <v>36</v>
      </c>
      <c r="E119" s="50">
        <f>SUM(F119,I119)</f>
        <v>0</v>
      </c>
      <c r="F119" s="50"/>
      <c r="G119" s="80"/>
      <c r="H119" s="80"/>
      <c r="I119" s="80"/>
      <c r="J119" s="54">
        <f>SUM(L119,O119)</f>
        <v>0</v>
      </c>
      <c r="K119" s="100"/>
      <c r="L119" s="80"/>
      <c r="M119" s="80"/>
      <c r="N119" s="80"/>
      <c r="O119" s="80"/>
      <c r="P119" s="80"/>
      <c r="Q119" s="80"/>
      <c r="R119" s="100">
        <f>SUM(E119,J119)</f>
        <v>0</v>
      </c>
    </row>
    <row r="120" spans="1:222" s="161" customFormat="1" ht="25.5" customHeight="1" x14ac:dyDescent="0.25">
      <c r="A120" s="158" t="s">
        <v>194</v>
      </c>
      <c r="B120" s="158" t="s">
        <v>194</v>
      </c>
      <c r="C120" s="158" t="s">
        <v>194</v>
      </c>
      <c r="D120" s="159" t="s">
        <v>302</v>
      </c>
      <c r="E120" s="160">
        <f t="shared" ref="E120:T120" si="51">SUM(E14,E30,E51,E76,E89,E106,E111,E114)</f>
        <v>54200000</v>
      </c>
      <c r="F120" s="160">
        <f t="shared" si="51"/>
        <v>0</v>
      </c>
      <c r="G120" s="160">
        <f t="shared" si="51"/>
        <v>0</v>
      </c>
      <c r="H120" s="160">
        <f t="shared" si="51"/>
        <v>0</v>
      </c>
      <c r="I120" s="160">
        <f t="shared" si="51"/>
        <v>-4991680</v>
      </c>
      <c r="J120" s="160">
        <f t="shared" si="51"/>
        <v>-36200000</v>
      </c>
      <c r="K120" s="160">
        <f t="shared" si="51"/>
        <v>-36200000</v>
      </c>
      <c r="L120" s="160">
        <f t="shared" si="51"/>
        <v>0</v>
      </c>
      <c r="M120" s="160">
        <f t="shared" si="51"/>
        <v>0</v>
      </c>
      <c r="N120" s="160">
        <f t="shared" si="51"/>
        <v>0</v>
      </c>
      <c r="O120" s="160">
        <f t="shared" si="51"/>
        <v>-36200000</v>
      </c>
      <c r="P120" s="160">
        <f t="shared" si="51"/>
        <v>0</v>
      </c>
      <c r="Q120" s="160" t="e">
        <f t="shared" si="51"/>
        <v>#REF!</v>
      </c>
      <c r="R120" s="160">
        <f t="shared" si="51"/>
        <v>18000000</v>
      </c>
      <c r="T120" s="160">
        <f t="shared" si="51"/>
        <v>18000000</v>
      </c>
      <c r="U120" s="162">
        <f>SUM(E120,J120)</f>
        <v>18000000</v>
      </c>
    </row>
    <row r="121" spans="1:222" x14ac:dyDescent="0.2">
      <c r="C121" s="32"/>
      <c r="D121" s="15"/>
      <c r="E121" s="23"/>
      <c r="F121" s="5"/>
      <c r="G121" s="6"/>
      <c r="H121" s="6"/>
      <c r="I121" s="6"/>
      <c r="J121" s="33"/>
      <c r="K121" s="33"/>
      <c r="L121" s="6"/>
      <c r="M121" s="6"/>
      <c r="N121" s="6"/>
      <c r="O121" s="6"/>
      <c r="P121" s="6"/>
      <c r="Q121" s="6"/>
      <c r="R121" s="5"/>
    </row>
    <row r="122" spans="1:222" ht="6.75" customHeight="1" x14ac:dyDescent="0.2">
      <c r="C122" s="32"/>
      <c r="D122" s="15"/>
      <c r="M122" s="6"/>
      <c r="O122" s="6"/>
      <c r="P122" s="6"/>
      <c r="Q122" s="6"/>
      <c r="R122" s="5"/>
    </row>
    <row r="123" spans="1:222" ht="30" customHeight="1" x14ac:dyDescent="0.2">
      <c r="C123" s="7"/>
      <c r="D123" s="15"/>
      <c r="Q123" s="6"/>
      <c r="R123" s="5"/>
    </row>
    <row r="124" spans="1:222" x14ac:dyDescent="0.2">
      <c r="C124" s="32"/>
      <c r="D124" s="15"/>
      <c r="O124" s="6"/>
      <c r="P124" s="6"/>
    </row>
    <row r="125" spans="1:222" x14ac:dyDescent="0.2">
      <c r="C125" s="32"/>
      <c r="D125" s="15"/>
    </row>
    <row r="126" spans="1:222" ht="21" hidden="1" customHeight="1" x14ac:dyDescent="0.2">
      <c r="C126" s="32"/>
      <c r="D126" s="15"/>
    </row>
    <row r="127" spans="1:222" s="143" customFormat="1" ht="23.25" hidden="1" customHeight="1" x14ac:dyDescent="0.2">
      <c r="C127" s="163"/>
      <c r="D127" s="164" t="s">
        <v>303</v>
      </c>
      <c r="E127" s="165" t="e">
        <f>SUM(E15:E16,#REF!,E31,E52,E77,E115)</f>
        <v>#REF!</v>
      </c>
      <c r="F127" s="165" t="e">
        <f>SUM(F15:F16,#REF!,F31,F52,F77,F115)</f>
        <v>#REF!</v>
      </c>
      <c r="G127" s="165" t="e">
        <f>SUM(G15:G16,#REF!,G31,G52,G77,G115)</f>
        <v>#REF!</v>
      </c>
      <c r="H127" s="165" t="e">
        <f>SUM(H15:H16,#REF!,H31,H52,H77,H115)</f>
        <v>#REF!</v>
      </c>
      <c r="I127" s="165" t="e">
        <f>SUM(I15:I16,#REF!,I31,I52,I77,I115)</f>
        <v>#REF!</v>
      </c>
      <c r="J127" s="165" t="e">
        <f>SUM(J15:J16,#REF!,J31,J52,J77,J115)</f>
        <v>#REF!</v>
      </c>
      <c r="K127" s="165" t="e">
        <f>SUM(K15:K16,#REF!,K31,K52,K77,K115)</f>
        <v>#REF!</v>
      </c>
      <c r="L127" s="165" t="e">
        <f>SUM(L15:L16,#REF!,L31,L52,L77,L115)</f>
        <v>#REF!</v>
      </c>
      <c r="M127" s="165" t="e">
        <f>SUM(M15:M16,#REF!,M31,M52,M77,M115)</f>
        <v>#REF!</v>
      </c>
      <c r="N127" s="165" t="e">
        <f>SUM(N15:N16,#REF!,N31,N52,N77,N115)</f>
        <v>#REF!</v>
      </c>
      <c r="O127" s="165" t="e">
        <f>SUM(O15:O16,#REF!,O31,O52,O77,O115)</f>
        <v>#REF!</v>
      </c>
      <c r="P127" s="165" t="e">
        <f>SUM(P15:P16,#REF!,P31,P52,P77,P115)</f>
        <v>#REF!</v>
      </c>
      <c r="Q127" s="165" t="e">
        <f>SUM(Q15:Q16,#REF!,Q31,Q52,Q77,Q115)</f>
        <v>#REF!</v>
      </c>
      <c r="R127" s="165" t="e">
        <f>SUM(R15:R16,#REF!,R31,R52,R77,R115)</f>
        <v>#REF!</v>
      </c>
    </row>
    <row r="128" spans="1:222" hidden="1" x14ac:dyDescent="0.2">
      <c r="C128" s="32"/>
      <c r="D128" s="15" t="s">
        <v>304</v>
      </c>
      <c r="E128" s="166" t="e">
        <f>SUM(E32,E34,E39,E41,#REF!,E47,E42,E43,E78)</f>
        <v>#REF!</v>
      </c>
      <c r="F128" s="166"/>
      <c r="G128" s="166"/>
      <c r="H128" s="166"/>
      <c r="I128" s="166"/>
      <c r="J128" s="166"/>
      <c r="K128" s="166"/>
      <c r="L128" s="166"/>
      <c r="M128" s="166"/>
      <c r="N128" s="166"/>
      <c r="O128" s="166"/>
      <c r="P128" s="166"/>
      <c r="Q128" s="166"/>
      <c r="R128" s="166"/>
    </row>
    <row r="129" spans="1:222" hidden="1" x14ac:dyDescent="0.2">
      <c r="C129" s="32"/>
      <c r="D129" s="15" t="s">
        <v>305</v>
      </c>
      <c r="E129" s="167">
        <f>SUM(E81:E84)</f>
        <v>0</v>
      </c>
      <c r="F129" s="168"/>
      <c r="G129" s="169"/>
      <c r="H129" s="169"/>
      <c r="I129" s="169"/>
      <c r="J129" s="170"/>
      <c r="K129" s="170"/>
      <c r="L129" s="169"/>
      <c r="M129" s="169"/>
      <c r="N129" s="169"/>
      <c r="O129" s="169"/>
      <c r="P129" s="169"/>
      <c r="Q129" s="169"/>
      <c r="R129" s="168"/>
    </row>
    <row r="130" spans="1:222" hidden="1" x14ac:dyDescent="0.2">
      <c r="C130" s="32"/>
      <c r="D130" s="15" t="s">
        <v>306</v>
      </c>
      <c r="E130" s="166"/>
      <c r="F130" s="166"/>
      <c r="G130" s="166"/>
      <c r="H130" s="166"/>
      <c r="I130" s="166"/>
      <c r="J130" s="166"/>
      <c r="K130" s="166"/>
      <c r="L130" s="166"/>
      <c r="M130" s="166"/>
      <c r="N130" s="166"/>
      <c r="O130" s="166"/>
      <c r="P130" s="166"/>
      <c r="Q130" s="166"/>
      <c r="R130" s="166"/>
    </row>
    <row r="131" spans="1:222" ht="12.75" hidden="1" customHeight="1" x14ac:dyDescent="0.2">
      <c r="C131" s="32"/>
      <c r="D131" s="15" t="s">
        <v>307</v>
      </c>
      <c r="E131" s="167"/>
      <c r="F131" s="168"/>
      <c r="G131" s="169"/>
      <c r="H131" s="169"/>
      <c r="I131" s="169"/>
      <c r="J131" s="170"/>
      <c r="K131" s="170"/>
      <c r="L131" s="169"/>
      <c r="M131" s="169"/>
      <c r="N131" s="169"/>
      <c r="O131" s="169"/>
      <c r="P131" s="169"/>
      <c r="Q131" s="169"/>
      <c r="R131" s="168"/>
    </row>
    <row r="132" spans="1:222" hidden="1" x14ac:dyDescent="0.2">
      <c r="C132" s="32"/>
      <c r="D132" s="15"/>
      <c r="E132" s="166"/>
      <c r="F132" s="166"/>
      <c r="G132" s="166"/>
      <c r="H132" s="166"/>
      <c r="I132" s="166"/>
      <c r="J132" s="166"/>
      <c r="K132" s="166"/>
      <c r="L132" s="166"/>
      <c r="M132" s="166"/>
      <c r="N132" s="166"/>
      <c r="O132" s="166"/>
      <c r="P132" s="166"/>
      <c r="Q132" s="166"/>
      <c r="R132" s="166"/>
    </row>
    <row r="133" spans="1:222" hidden="1" x14ac:dyDescent="0.2">
      <c r="C133" s="32"/>
      <c r="D133" s="15"/>
      <c r="E133" s="167"/>
      <c r="F133" s="168"/>
      <c r="G133" s="169"/>
      <c r="H133" s="169"/>
      <c r="I133" s="169"/>
      <c r="J133" s="170"/>
      <c r="K133" s="170"/>
      <c r="L133" s="169"/>
      <c r="M133" s="169"/>
      <c r="N133" s="169"/>
      <c r="O133" s="169"/>
      <c r="P133" s="169"/>
      <c r="Q133" s="169"/>
      <c r="R133" s="168"/>
    </row>
    <row r="134" spans="1:222" ht="15.75" hidden="1" customHeight="1" x14ac:dyDescent="0.2">
      <c r="C134" s="32"/>
      <c r="D134" s="15"/>
      <c r="E134" s="166"/>
      <c r="F134" s="166"/>
      <c r="G134" s="166"/>
      <c r="H134" s="166"/>
      <c r="I134" s="166"/>
      <c r="J134" s="166"/>
      <c r="K134" s="166"/>
      <c r="L134" s="166"/>
      <c r="M134" s="166"/>
      <c r="N134" s="166"/>
      <c r="O134" s="166"/>
      <c r="P134" s="166"/>
      <c r="Q134" s="166"/>
      <c r="R134" s="166"/>
    </row>
    <row r="135" spans="1:222" ht="12.75" hidden="1" customHeight="1" x14ac:dyDescent="0.2">
      <c r="C135" s="32"/>
      <c r="E135" s="167"/>
      <c r="F135" s="168"/>
      <c r="G135" s="169"/>
      <c r="H135" s="169"/>
      <c r="I135" s="169"/>
      <c r="J135" s="170"/>
      <c r="K135" s="170"/>
      <c r="L135" s="169"/>
      <c r="M135" s="169"/>
      <c r="N135" s="169"/>
      <c r="O135" s="169"/>
      <c r="P135" s="169"/>
      <c r="Q135" s="169"/>
      <c r="R135" s="168"/>
    </row>
    <row r="136" spans="1:222" hidden="1" x14ac:dyDescent="0.2">
      <c r="C136" s="32"/>
      <c r="E136" s="166"/>
      <c r="F136" s="170" t="e">
        <f t="shared" ref="F136:R136" si="52">SUM(F127:F134)</f>
        <v>#REF!</v>
      </c>
      <c r="G136" s="170" t="e">
        <f t="shared" si="52"/>
        <v>#REF!</v>
      </c>
      <c r="H136" s="170" t="e">
        <f t="shared" si="52"/>
        <v>#REF!</v>
      </c>
      <c r="I136" s="170" t="e">
        <f t="shared" si="52"/>
        <v>#REF!</v>
      </c>
      <c r="J136" s="170" t="e">
        <f t="shared" si="52"/>
        <v>#REF!</v>
      </c>
      <c r="K136" s="170"/>
      <c r="L136" s="170" t="e">
        <f t="shared" si="52"/>
        <v>#REF!</v>
      </c>
      <c r="M136" s="170" t="e">
        <f t="shared" si="52"/>
        <v>#REF!</v>
      </c>
      <c r="N136" s="170" t="e">
        <f t="shared" si="52"/>
        <v>#REF!</v>
      </c>
      <c r="O136" s="170" t="e">
        <f t="shared" si="52"/>
        <v>#REF!</v>
      </c>
      <c r="P136" s="170" t="e">
        <f t="shared" si="52"/>
        <v>#REF!</v>
      </c>
      <c r="Q136" s="170" t="e">
        <f t="shared" si="52"/>
        <v>#REF!</v>
      </c>
      <c r="R136" s="170" t="e">
        <f t="shared" si="52"/>
        <v>#REF!</v>
      </c>
    </row>
    <row r="137" spans="1:222" x14ac:dyDescent="0.2">
      <c r="C137" s="32"/>
    </row>
    <row r="138" spans="1:222" ht="14.25" customHeight="1" x14ac:dyDescent="0.2">
      <c r="C138" s="32"/>
    </row>
    <row r="139" spans="1:222" x14ac:dyDescent="0.2">
      <c r="C139" s="32"/>
    </row>
    <row r="140" spans="1:222" ht="12.75" customHeight="1" x14ac:dyDescent="0.2">
      <c r="C140" s="32"/>
    </row>
    <row r="141" spans="1:222" s="4" customFormat="1" x14ac:dyDescent="0.2">
      <c r="A141"/>
      <c r="B141"/>
      <c r="C141" s="32"/>
      <c r="E141" s="21"/>
      <c r="F141" s="2"/>
      <c r="G141"/>
      <c r="H141"/>
      <c r="I141"/>
      <c r="J141" s="30"/>
      <c r="K141" s="30"/>
      <c r="L141"/>
      <c r="M141"/>
      <c r="N141"/>
      <c r="O141"/>
      <c r="P141"/>
      <c r="Q141"/>
      <c r="R141" s="2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</row>
    <row r="142" spans="1:222" s="4" customFormat="1" x14ac:dyDescent="0.2">
      <c r="A142"/>
      <c r="B142"/>
      <c r="C142" s="32"/>
      <c r="E142" s="21"/>
      <c r="F142" s="2"/>
      <c r="G142"/>
      <c r="H142"/>
      <c r="I142"/>
      <c r="J142" s="30"/>
      <c r="K142" s="30"/>
      <c r="L142"/>
      <c r="M142"/>
      <c r="N142"/>
      <c r="O142"/>
      <c r="P142"/>
      <c r="Q142"/>
      <c r="R142" s="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</row>
    <row r="143" spans="1:222" s="4" customFormat="1" x14ac:dyDescent="0.2">
      <c r="A143"/>
      <c r="B143"/>
      <c r="C143" s="32"/>
      <c r="E143" s="21"/>
      <c r="F143" s="2"/>
      <c r="G143"/>
      <c r="H143"/>
      <c r="I143"/>
      <c r="J143" s="30"/>
      <c r="K143" s="30"/>
      <c r="L143"/>
      <c r="M143"/>
      <c r="N143"/>
      <c r="O143"/>
      <c r="P143"/>
      <c r="Q143"/>
      <c r="R143" s="2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</row>
    <row r="144" spans="1:222" s="4" customFormat="1" ht="12.75" customHeight="1" x14ac:dyDescent="0.2">
      <c r="A144"/>
      <c r="B144"/>
      <c r="C144" s="32"/>
      <c r="E144" s="21"/>
      <c r="F144" s="2"/>
      <c r="G144"/>
      <c r="H144"/>
      <c r="I144"/>
      <c r="J144" s="30"/>
      <c r="K144" s="30"/>
      <c r="L144"/>
      <c r="M144"/>
      <c r="N144"/>
      <c r="O144"/>
      <c r="P144"/>
      <c r="Q144"/>
      <c r="R144" s="2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</row>
    <row r="145" spans="1:222" s="4" customFormat="1" x14ac:dyDescent="0.2">
      <c r="A145"/>
      <c r="B145"/>
      <c r="C145" s="32"/>
      <c r="E145" s="21"/>
      <c r="F145" s="2"/>
      <c r="G145"/>
      <c r="H145"/>
      <c r="I145"/>
      <c r="J145" s="30"/>
      <c r="K145" s="30"/>
      <c r="L145"/>
      <c r="M145"/>
      <c r="N145"/>
      <c r="O145"/>
      <c r="P145"/>
      <c r="Q145"/>
      <c r="R145" s="2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</row>
    <row r="146" spans="1:222" s="4" customFormat="1" x14ac:dyDescent="0.2">
      <c r="A146"/>
      <c r="B146"/>
      <c r="C146" s="32"/>
      <c r="E146" s="21"/>
      <c r="F146" s="2"/>
      <c r="G146"/>
      <c r="H146"/>
      <c r="I146"/>
      <c r="J146" s="30"/>
      <c r="K146" s="30"/>
      <c r="L146"/>
      <c r="M146"/>
      <c r="N146"/>
      <c r="O146"/>
      <c r="P146"/>
      <c r="Q146"/>
      <c r="R146" s="2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</row>
    <row r="147" spans="1:222" s="4" customFormat="1" x14ac:dyDescent="0.2">
      <c r="A147"/>
      <c r="B147"/>
      <c r="C147" s="32"/>
      <c r="E147" s="21"/>
      <c r="F147" s="2"/>
      <c r="G147"/>
      <c r="H147"/>
      <c r="I147"/>
      <c r="J147" s="30"/>
      <c r="K147" s="30"/>
      <c r="L147"/>
      <c r="M147"/>
      <c r="N147"/>
      <c r="O147"/>
      <c r="P147"/>
      <c r="Q147"/>
      <c r="R147" s="2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</row>
    <row r="148" spans="1:222" s="4" customFormat="1" ht="12.75" customHeight="1" x14ac:dyDescent="0.2">
      <c r="A148"/>
      <c r="B148"/>
      <c r="C148" s="32"/>
      <c r="E148" s="21"/>
      <c r="F148" s="2"/>
      <c r="G148"/>
      <c r="H148"/>
      <c r="I148"/>
      <c r="J148" s="30"/>
      <c r="K148" s="30"/>
      <c r="L148"/>
      <c r="M148"/>
      <c r="N148"/>
      <c r="O148"/>
      <c r="P148"/>
      <c r="Q148"/>
      <c r="R148" s="2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</row>
    <row r="149" spans="1:222" s="4" customFormat="1" x14ac:dyDescent="0.2">
      <c r="A149"/>
      <c r="B149"/>
      <c r="C149" s="32"/>
      <c r="E149" s="21"/>
      <c r="F149" s="2"/>
      <c r="G149"/>
      <c r="H149"/>
      <c r="I149"/>
      <c r="J149" s="30"/>
      <c r="K149" s="30"/>
      <c r="L149"/>
      <c r="M149"/>
      <c r="N149"/>
      <c r="O149"/>
      <c r="P149"/>
      <c r="Q149"/>
      <c r="R149" s="2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</row>
    <row r="150" spans="1:222" s="4" customFormat="1" x14ac:dyDescent="0.2">
      <c r="A150"/>
      <c r="B150"/>
      <c r="C150" s="32"/>
      <c r="E150" s="21"/>
      <c r="F150" s="2"/>
      <c r="G150"/>
      <c r="H150"/>
      <c r="I150"/>
      <c r="J150" s="30"/>
      <c r="K150" s="30"/>
      <c r="L150"/>
      <c r="M150"/>
      <c r="N150"/>
      <c r="O150"/>
      <c r="P150"/>
      <c r="Q150"/>
      <c r="R150" s="2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</row>
    <row r="151" spans="1:222" s="4" customFormat="1" x14ac:dyDescent="0.2">
      <c r="A151"/>
      <c r="B151"/>
      <c r="C151" s="32"/>
      <c r="E151" s="21"/>
      <c r="F151" s="2"/>
      <c r="G151"/>
      <c r="H151"/>
      <c r="I151"/>
      <c r="J151" s="30"/>
      <c r="K151" s="30"/>
      <c r="L151"/>
      <c r="M151"/>
      <c r="N151"/>
      <c r="O151"/>
      <c r="P151"/>
      <c r="Q151"/>
      <c r="R151" s="2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</row>
    <row r="152" spans="1:222" s="4" customFormat="1" ht="12.75" customHeight="1" x14ac:dyDescent="0.2">
      <c r="A152"/>
      <c r="B152"/>
      <c r="C152" s="32"/>
      <c r="E152" s="21"/>
      <c r="F152" s="2"/>
      <c r="G152"/>
      <c r="H152"/>
      <c r="I152"/>
      <c r="J152" s="30"/>
      <c r="K152" s="30"/>
      <c r="L152"/>
      <c r="M152"/>
      <c r="N152"/>
      <c r="O152"/>
      <c r="P152"/>
      <c r="Q152"/>
      <c r="R152" s="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</row>
    <row r="153" spans="1:222" s="4" customFormat="1" x14ac:dyDescent="0.2">
      <c r="A153"/>
      <c r="B153"/>
      <c r="C153" s="32"/>
      <c r="E153" s="21"/>
      <c r="F153" s="2"/>
      <c r="G153"/>
      <c r="H153"/>
      <c r="I153"/>
      <c r="J153" s="30"/>
      <c r="K153" s="30"/>
      <c r="L153"/>
      <c r="M153"/>
      <c r="N153"/>
      <c r="O153"/>
      <c r="P153"/>
      <c r="Q153"/>
      <c r="R153" s="2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  <c r="FY153"/>
      <c r="FZ153"/>
      <c r="GA153"/>
      <c r="GB153"/>
      <c r="GC153"/>
      <c r="GD153"/>
      <c r="GE153"/>
      <c r="GF153"/>
      <c r="GG153"/>
      <c r="GH153"/>
      <c r="GI153"/>
      <c r="GJ153"/>
      <c r="GK153"/>
      <c r="GL153"/>
      <c r="GM153"/>
      <c r="GN153"/>
      <c r="GO153"/>
      <c r="GP153"/>
      <c r="GQ153"/>
      <c r="GR153"/>
      <c r="GS153"/>
      <c r="GT153"/>
      <c r="GU153"/>
      <c r="GV153"/>
      <c r="GW153"/>
      <c r="GX153"/>
      <c r="GY153"/>
      <c r="GZ153"/>
      <c r="HA153"/>
      <c r="HB153"/>
      <c r="HC153"/>
      <c r="HD153"/>
      <c r="HE153"/>
      <c r="HF153"/>
      <c r="HG153"/>
      <c r="HH153"/>
      <c r="HI153"/>
      <c r="HJ153"/>
      <c r="HK153"/>
      <c r="HL153"/>
      <c r="HM153"/>
      <c r="HN153"/>
    </row>
    <row r="154" spans="1:222" s="4" customFormat="1" x14ac:dyDescent="0.2">
      <c r="A154"/>
      <c r="B154"/>
      <c r="C154" s="32"/>
      <c r="E154" s="21"/>
      <c r="F154" s="2"/>
      <c r="G154"/>
      <c r="H154"/>
      <c r="I154"/>
      <c r="J154" s="30"/>
      <c r="K154" s="30"/>
      <c r="L154"/>
      <c r="M154"/>
      <c r="N154"/>
      <c r="O154"/>
      <c r="P154"/>
      <c r="Q154"/>
      <c r="R154" s="2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  <c r="FB154"/>
      <c r="FC154"/>
      <c r="FD154"/>
      <c r="FE154"/>
      <c r="FF154"/>
      <c r="FG154"/>
      <c r="FH154"/>
      <c r="FI154"/>
      <c r="FJ154"/>
      <c r="FK154"/>
      <c r="FL154"/>
      <c r="FM154"/>
      <c r="FN154"/>
      <c r="FO154"/>
      <c r="FP154"/>
      <c r="FQ154"/>
      <c r="FR154"/>
      <c r="FS154"/>
      <c r="FT154"/>
      <c r="FU154"/>
      <c r="FV154"/>
      <c r="FW154"/>
      <c r="FX154"/>
      <c r="FY154"/>
      <c r="FZ154"/>
      <c r="GA154"/>
      <c r="GB154"/>
      <c r="GC154"/>
      <c r="GD154"/>
      <c r="GE154"/>
      <c r="GF154"/>
      <c r="GG154"/>
      <c r="GH154"/>
      <c r="GI154"/>
      <c r="GJ154"/>
      <c r="GK154"/>
      <c r="GL154"/>
      <c r="GM154"/>
      <c r="GN154"/>
      <c r="GO154"/>
      <c r="GP154"/>
      <c r="GQ154"/>
      <c r="GR154"/>
      <c r="GS154"/>
      <c r="GT154"/>
      <c r="GU154"/>
      <c r="GV154"/>
      <c r="GW154"/>
      <c r="GX154"/>
      <c r="GY154"/>
      <c r="GZ154"/>
      <c r="HA154"/>
      <c r="HB154"/>
      <c r="HC154"/>
      <c r="HD154"/>
      <c r="HE154"/>
      <c r="HF154"/>
      <c r="HG154"/>
      <c r="HH154"/>
      <c r="HI154"/>
      <c r="HJ154"/>
      <c r="HK154"/>
      <c r="HL154"/>
      <c r="HM154"/>
      <c r="HN154"/>
    </row>
    <row r="155" spans="1:222" s="4" customFormat="1" x14ac:dyDescent="0.2">
      <c r="A155"/>
      <c r="B155"/>
      <c r="C155" s="32"/>
      <c r="E155" s="21"/>
      <c r="F155" s="2"/>
      <c r="G155"/>
      <c r="H155"/>
      <c r="I155"/>
      <c r="J155" s="30"/>
      <c r="K155" s="30"/>
      <c r="L155"/>
      <c r="M155"/>
      <c r="N155"/>
      <c r="O155"/>
      <c r="P155"/>
      <c r="Q155"/>
      <c r="R155" s="2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  <c r="FK155"/>
      <c r="FL155"/>
      <c r="FM155"/>
      <c r="FN155"/>
      <c r="FO155"/>
      <c r="FP155"/>
      <c r="FQ155"/>
      <c r="FR155"/>
      <c r="FS155"/>
      <c r="FT155"/>
      <c r="FU155"/>
      <c r="FV155"/>
      <c r="FW155"/>
      <c r="FX155"/>
      <c r="FY155"/>
      <c r="FZ155"/>
      <c r="GA155"/>
      <c r="GB155"/>
      <c r="GC155"/>
      <c r="GD155"/>
      <c r="GE155"/>
      <c r="GF155"/>
      <c r="GG155"/>
      <c r="GH155"/>
      <c r="GI155"/>
      <c r="GJ155"/>
      <c r="GK155"/>
      <c r="GL155"/>
      <c r="GM155"/>
      <c r="GN155"/>
      <c r="GO155"/>
      <c r="GP155"/>
      <c r="GQ155"/>
      <c r="GR155"/>
      <c r="GS155"/>
      <c r="GT155"/>
      <c r="GU155"/>
      <c r="GV155"/>
      <c r="GW155"/>
      <c r="GX155"/>
      <c r="GY155"/>
      <c r="GZ155"/>
      <c r="HA155"/>
      <c r="HB155"/>
      <c r="HC155"/>
      <c r="HD155"/>
      <c r="HE155"/>
      <c r="HF155"/>
      <c r="HG155"/>
      <c r="HH155"/>
      <c r="HI155"/>
      <c r="HJ155"/>
      <c r="HK155"/>
      <c r="HL155"/>
      <c r="HM155"/>
      <c r="HN155"/>
    </row>
    <row r="156" spans="1:222" s="4" customFormat="1" ht="12.75" customHeight="1" x14ac:dyDescent="0.2">
      <c r="A156"/>
      <c r="B156"/>
      <c r="C156" s="32"/>
      <c r="E156" s="21"/>
      <c r="F156" s="2"/>
      <c r="G156"/>
      <c r="H156"/>
      <c r="I156"/>
      <c r="J156" s="30"/>
      <c r="K156" s="30"/>
      <c r="L156"/>
      <c r="M156"/>
      <c r="N156"/>
      <c r="O156"/>
      <c r="P156"/>
      <c r="Q156"/>
      <c r="R156" s="2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  <c r="HA156"/>
      <c r="HB156"/>
      <c r="HC156"/>
      <c r="HD156"/>
      <c r="HE156"/>
      <c r="HF156"/>
      <c r="HG156"/>
      <c r="HH156"/>
      <c r="HI156"/>
      <c r="HJ156"/>
      <c r="HK156"/>
      <c r="HL156"/>
      <c r="HM156"/>
      <c r="HN156"/>
    </row>
    <row r="157" spans="1:222" s="4" customFormat="1" x14ac:dyDescent="0.2">
      <c r="A157"/>
      <c r="B157"/>
      <c r="C157" s="32"/>
      <c r="E157" s="21"/>
      <c r="F157" s="2"/>
      <c r="G157"/>
      <c r="H157"/>
      <c r="I157"/>
      <c r="J157" s="30"/>
      <c r="K157" s="30"/>
      <c r="L157"/>
      <c r="M157"/>
      <c r="N157"/>
      <c r="O157"/>
      <c r="P157"/>
      <c r="Q157"/>
      <c r="R157" s="2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  <c r="FW157"/>
      <c r="FX157"/>
      <c r="FY157"/>
      <c r="FZ157"/>
      <c r="GA157"/>
      <c r="GB157"/>
      <c r="GC157"/>
      <c r="GD157"/>
      <c r="GE157"/>
      <c r="GF157"/>
      <c r="GG157"/>
      <c r="GH157"/>
      <c r="GI157"/>
      <c r="GJ157"/>
      <c r="GK157"/>
      <c r="GL157"/>
      <c r="GM157"/>
      <c r="GN157"/>
      <c r="GO157"/>
      <c r="GP157"/>
      <c r="GQ157"/>
      <c r="GR157"/>
      <c r="GS157"/>
      <c r="GT157"/>
      <c r="GU157"/>
      <c r="GV157"/>
      <c r="GW157"/>
      <c r="GX157"/>
      <c r="GY157"/>
      <c r="GZ157"/>
      <c r="HA157"/>
      <c r="HB157"/>
      <c r="HC157"/>
      <c r="HD157"/>
      <c r="HE157"/>
      <c r="HF157"/>
      <c r="HG157"/>
      <c r="HH157"/>
      <c r="HI157"/>
      <c r="HJ157"/>
      <c r="HK157"/>
      <c r="HL157"/>
      <c r="HM157"/>
      <c r="HN157"/>
    </row>
    <row r="158" spans="1:222" s="4" customFormat="1" x14ac:dyDescent="0.2">
      <c r="A158"/>
      <c r="B158"/>
      <c r="C158" s="32"/>
      <c r="E158" s="21"/>
      <c r="F158" s="2"/>
      <c r="G158"/>
      <c r="H158"/>
      <c r="I158"/>
      <c r="J158" s="30"/>
      <c r="K158" s="30"/>
      <c r="L158"/>
      <c r="M158"/>
      <c r="N158"/>
      <c r="O158"/>
      <c r="P158"/>
      <c r="Q158"/>
      <c r="R158" s="2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  <c r="FL158"/>
      <c r="FM158"/>
      <c r="FN158"/>
      <c r="FO158"/>
      <c r="FP158"/>
      <c r="FQ158"/>
      <c r="FR158"/>
      <c r="FS158"/>
      <c r="FT158"/>
      <c r="FU158"/>
      <c r="FV158"/>
      <c r="FW158"/>
      <c r="FX158"/>
      <c r="FY158"/>
      <c r="FZ158"/>
      <c r="GA158"/>
      <c r="GB158"/>
      <c r="GC158"/>
      <c r="GD158"/>
      <c r="GE158"/>
      <c r="GF158"/>
      <c r="GG158"/>
      <c r="GH158"/>
      <c r="GI158"/>
      <c r="GJ158"/>
      <c r="GK158"/>
      <c r="GL158"/>
      <c r="GM158"/>
      <c r="GN158"/>
      <c r="GO158"/>
      <c r="GP158"/>
      <c r="GQ158"/>
      <c r="GR158"/>
      <c r="GS158"/>
      <c r="GT158"/>
      <c r="GU158"/>
      <c r="GV158"/>
      <c r="GW158"/>
      <c r="GX158"/>
      <c r="GY158"/>
      <c r="GZ158"/>
      <c r="HA158"/>
      <c r="HB158"/>
      <c r="HC158"/>
      <c r="HD158"/>
      <c r="HE158"/>
      <c r="HF158"/>
      <c r="HG158"/>
      <c r="HH158"/>
      <c r="HI158"/>
      <c r="HJ158"/>
      <c r="HK158"/>
      <c r="HL158"/>
      <c r="HM158"/>
      <c r="HN158"/>
    </row>
    <row r="159" spans="1:222" s="4" customFormat="1" x14ac:dyDescent="0.2">
      <c r="A159"/>
      <c r="B159"/>
      <c r="C159" s="32"/>
      <c r="E159" s="21"/>
      <c r="F159" s="2"/>
      <c r="G159"/>
      <c r="H159"/>
      <c r="I159"/>
      <c r="J159" s="30"/>
      <c r="K159" s="30"/>
      <c r="L159"/>
      <c r="M159"/>
      <c r="N159"/>
      <c r="O159"/>
      <c r="P159"/>
      <c r="Q159"/>
      <c r="R159" s="2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  <c r="FW159"/>
      <c r="FX159"/>
      <c r="FY159"/>
      <c r="FZ159"/>
      <c r="GA159"/>
      <c r="GB159"/>
      <c r="GC159"/>
      <c r="GD159"/>
      <c r="GE159"/>
      <c r="GF159"/>
      <c r="GG159"/>
      <c r="GH159"/>
      <c r="GI159"/>
      <c r="GJ159"/>
      <c r="GK159"/>
      <c r="GL159"/>
      <c r="GM159"/>
      <c r="GN159"/>
      <c r="GO159"/>
      <c r="GP159"/>
      <c r="GQ159"/>
      <c r="GR159"/>
      <c r="GS159"/>
      <c r="GT159"/>
      <c r="GU159"/>
      <c r="GV159"/>
      <c r="GW159"/>
      <c r="GX159"/>
      <c r="GY159"/>
      <c r="GZ159"/>
      <c r="HA159"/>
      <c r="HB159"/>
      <c r="HC159"/>
      <c r="HD159"/>
      <c r="HE159"/>
      <c r="HF159"/>
      <c r="HG159"/>
      <c r="HH159"/>
      <c r="HI159"/>
      <c r="HJ159"/>
      <c r="HK159"/>
      <c r="HL159"/>
      <c r="HM159"/>
      <c r="HN159"/>
    </row>
    <row r="160" spans="1:222" s="4" customFormat="1" ht="12.75" customHeight="1" x14ac:dyDescent="0.2">
      <c r="A160"/>
      <c r="B160"/>
      <c r="C160" s="32"/>
      <c r="E160" s="21"/>
      <c r="F160" s="2"/>
      <c r="G160"/>
      <c r="H160"/>
      <c r="I160"/>
      <c r="J160" s="30"/>
      <c r="K160" s="30"/>
      <c r="L160"/>
      <c r="M160"/>
      <c r="N160"/>
      <c r="O160"/>
      <c r="P160"/>
      <c r="Q160"/>
      <c r="R160" s="2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  <c r="FY160"/>
      <c r="FZ160"/>
      <c r="GA160"/>
      <c r="GB160"/>
      <c r="GC160"/>
      <c r="GD160"/>
      <c r="GE160"/>
      <c r="GF160"/>
      <c r="GG160"/>
      <c r="GH160"/>
      <c r="GI160"/>
      <c r="GJ160"/>
      <c r="GK160"/>
      <c r="GL160"/>
      <c r="GM160"/>
      <c r="GN160"/>
      <c r="GO160"/>
      <c r="GP160"/>
      <c r="GQ160"/>
      <c r="GR160"/>
      <c r="GS160"/>
      <c r="GT160"/>
      <c r="GU160"/>
      <c r="GV160"/>
      <c r="GW160"/>
      <c r="GX160"/>
      <c r="GY160"/>
      <c r="GZ160"/>
      <c r="HA160"/>
      <c r="HB160"/>
      <c r="HC160"/>
      <c r="HD160"/>
      <c r="HE160"/>
      <c r="HF160"/>
      <c r="HG160"/>
      <c r="HH160"/>
      <c r="HI160"/>
      <c r="HJ160"/>
      <c r="HK160"/>
      <c r="HL160"/>
      <c r="HM160"/>
      <c r="HN160"/>
    </row>
    <row r="161" spans="1:222" s="4" customFormat="1" x14ac:dyDescent="0.2">
      <c r="A161"/>
      <c r="B161"/>
      <c r="C161" s="32"/>
      <c r="E161" s="21"/>
      <c r="F161" s="2"/>
      <c r="G161"/>
      <c r="H161"/>
      <c r="I161"/>
      <c r="J161" s="30"/>
      <c r="K161" s="30"/>
      <c r="L161"/>
      <c r="M161"/>
      <c r="N161"/>
      <c r="O161"/>
      <c r="P161"/>
      <c r="Q161"/>
      <c r="R161" s="2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  <c r="FP161"/>
      <c r="FQ161"/>
      <c r="FR161"/>
      <c r="FS161"/>
      <c r="FT161"/>
      <c r="FU161"/>
      <c r="FV161"/>
      <c r="FW161"/>
      <c r="FX161"/>
      <c r="FY161"/>
      <c r="FZ161"/>
      <c r="GA161"/>
      <c r="GB161"/>
      <c r="GC161"/>
      <c r="GD161"/>
      <c r="GE161"/>
      <c r="GF161"/>
      <c r="GG161"/>
      <c r="GH161"/>
      <c r="GI161"/>
      <c r="GJ161"/>
      <c r="GK161"/>
      <c r="GL161"/>
      <c r="GM161"/>
      <c r="GN161"/>
      <c r="GO161"/>
      <c r="GP161"/>
      <c r="GQ161"/>
      <c r="GR161"/>
      <c r="GS161"/>
      <c r="GT161"/>
      <c r="GU161"/>
      <c r="GV161"/>
      <c r="GW161"/>
      <c r="GX161"/>
      <c r="GY161"/>
      <c r="GZ161"/>
      <c r="HA161"/>
      <c r="HB161"/>
      <c r="HC161"/>
      <c r="HD161"/>
      <c r="HE161"/>
      <c r="HF161"/>
      <c r="HG161"/>
      <c r="HH161"/>
      <c r="HI161"/>
      <c r="HJ161"/>
      <c r="HK161"/>
      <c r="HL161"/>
      <c r="HM161"/>
      <c r="HN161"/>
    </row>
    <row r="162" spans="1:222" s="4" customFormat="1" x14ac:dyDescent="0.2">
      <c r="A162"/>
      <c r="B162"/>
      <c r="C162" s="32"/>
      <c r="E162" s="21"/>
      <c r="F162" s="2"/>
      <c r="G162"/>
      <c r="H162"/>
      <c r="I162"/>
      <c r="J162" s="30"/>
      <c r="K162" s="30"/>
      <c r="L162"/>
      <c r="M162"/>
      <c r="N162"/>
      <c r="O162"/>
      <c r="P162"/>
      <c r="Q162"/>
      <c r="R162" s="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  <c r="FW162"/>
      <c r="FX162"/>
      <c r="FY162"/>
      <c r="FZ162"/>
      <c r="GA162"/>
      <c r="GB162"/>
      <c r="GC162"/>
      <c r="GD162"/>
      <c r="GE162"/>
      <c r="GF162"/>
      <c r="GG162"/>
      <c r="GH162"/>
      <c r="GI162"/>
      <c r="GJ162"/>
      <c r="GK162"/>
      <c r="GL162"/>
      <c r="GM162"/>
      <c r="GN162"/>
      <c r="GO162"/>
      <c r="GP162"/>
      <c r="GQ162"/>
      <c r="GR162"/>
      <c r="GS162"/>
      <c r="GT162"/>
      <c r="GU162"/>
      <c r="GV162"/>
      <c r="GW162"/>
      <c r="GX162"/>
      <c r="GY162"/>
      <c r="GZ162"/>
      <c r="HA162"/>
      <c r="HB162"/>
      <c r="HC162"/>
      <c r="HD162"/>
      <c r="HE162"/>
      <c r="HF162"/>
      <c r="HG162"/>
      <c r="HH162"/>
      <c r="HI162"/>
      <c r="HJ162"/>
      <c r="HK162"/>
      <c r="HL162"/>
      <c r="HM162"/>
      <c r="HN162"/>
    </row>
    <row r="163" spans="1:222" s="4" customFormat="1" x14ac:dyDescent="0.2">
      <c r="A163"/>
      <c r="B163"/>
      <c r="C163" s="32"/>
      <c r="E163" s="21"/>
      <c r="F163" s="2"/>
      <c r="G163"/>
      <c r="H163"/>
      <c r="I163"/>
      <c r="J163" s="30"/>
      <c r="K163" s="30"/>
      <c r="L163"/>
      <c r="M163"/>
      <c r="N163"/>
      <c r="O163"/>
      <c r="P163"/>
      <c r="Q163"/>
      <c r="R163" s="2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  <c r="FY163"/>
      <c r="FZ163"/>
      <c r="GA163"/>
      <c r="GB163"/>
      <c r="GC163"/>
      <c r="GD163"/>
      <c r="GE163"/>
      <c r="GF163"/>
      <c r="GG163"/>
      <c r="GH163"/>
      <c r="GI163"/>
      <c r="GJ163"/>
      <c r="GK163"/>
      <c r="GL163"/>
      <c r="GM163"/>
      <c r="GN163"/>
      <c r="GO163"/>
      <c r="GP163"/>
      <c r="GQ163"/>
      <c r="GR163"/>
      <c r="GS163"/>
      <c r="GT163"/>
      <c r="GU163"/>
      <c r="GV163"/>
      <c r="GW163"/>
      <c r="GX163"/>
      <c r="GY163"/>
      <c r="GZ163"/>
      <c r="HA163"/>
      <c r="HB163"/>
      <c r="HC163"/>
      <c r="HD163"/>
      <c r="HE163"/>
      <c r="HF163"/>
      <c r="HG163"/>
      <c r="HH163"/>
      <c r="HI163"/>
      <c r="HJ163"/>
      <c r="HK163"/>
      <c r="HL163"/>
      <c r="HM163"/>
      <c r="HN163"/>
    </row>
    <row r="164" spans="1:222" s="4" customFormat="1" ht="12.75" customHeight="1" x14ac:dyDescent="0.2">
      <c r="A164"/>
      <c r="B164"/>
      <c r="C164" s="32"/>
      <c r="E164" s="21"/>
      <c r="F164" s="2"/>
      <c r="G164"/>
      <c r="H164"/>
      <c r="I164"/>
      <c r="J164" s="30"/>
      <c r="K164" s="30"/>
      <c r="L164"/>
      <c r="M164"/>
      <c r="N164"/>
      <c r="O164"/>
      <c r="P164"/>
      <c r="Q164"/>
      <c r="R164" s="2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  <c r="FW164"/>
      <c r="FX164"/>
      <c r="FY164"/>
      <c r="FZ164"/>
      <c r="GA164"/>
      <c r="GB164"/>
      <c r="GC164"/>
      <c r="GD164"/>
      <c r="GE164"/>
      <c r="GF164"/>
      <c r="GG164"/>
      <c r="GH164"/>
      <c r="GI164"/>
      <c r="GJ164"/>
      <c r="GK164"/>
      <c r="GL164"/>
      <c r="GM164"/>
      <c r="GN164"/>
      <c r="GO164"/>
      <c r="GP164"/>
      <c r="GQ164"/>
      <c r="GR164"/>
      <c r="GS164"/>
      <c r="GT164"/>
      <c r="GU164"/>
      <c r="GV164"/>
      <c r="GW164"/>
      <c r="GX164"/>
      <c r="GY164"/>
      <c r="GZ164"/>
      <c r="HA164"/>
      <c r="HB164"/>
      <c r="HC164"/>
      <c r="HD164"/>
      <c r="HE164"/>
      <c r="HF164"/>
      <c r="HG164"/>
      <c r="HH164"/>
      <c r="HI164"/>
      <c r="HJ164"/>
      <c r="HK164"/>
      <c r="HL164"/>
      <c r="HM164"/>
      <c r="HN164"/>
    </row>
    <row r="165" spans="1:222" s="4" customFormat="1" x14ac:dyDescent="0.2">
      <c r="A165"/>
      <c r="B165"/>
      <c r="C165" s="32"/>
      <c r="E165" s="21"/>
      <c r="F165" s="2"/>
      <c r="G165"/>
      <c r="H165"/>
      <c r="I165"/>
      <c r="J165" s="30"/>
      <c r="K165" s="30"/>
      <c r="L165"/>
      <c r="M165"/>
      <c r="N165"/>
      <c r="O165"/>
      <c r="P165"/>
      <c r="Q165"/>
      <c r="R165" s="2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  <c r="FY165"/>
      <c r="FZ165"/>
      <c r="GA165"/>
      <c r="GB165"/>
      <c r="GC165"/>
      <c r="GD165"/>
      <c r="GE165"/>
      <c r="GF165"/>
      <c r="GG165"/>
      <c r="GH165"/>
      <c r="GI165"/>
      <c r="GJ165"/>
      <c r="GK165"/>
      <c r="GL165"/>
      <c r="GM165"/>
      <c r="GN165"/>
      <c r="GO165"/>
      <c r="GP165"/>
      <c r="GQ165"/>
      <c r="GR165"/>
      <c r="GS165"/>
      <c r="GT165"/>
      <c r="GU165"/>
      <c r="GV165"/>
      <c r="GW165"/>
      <c r="GX165"/>
      <c r="GY165"/>
      <c r="GZ165"/>
      <c r="HA165"/>
      <c r="HB165"/>
      <c r="HC165"/>
      <c r="HD165"/>
      <c r="HE165"/>
      <c r="HF165"/>
      <c r="HG165"/>
      <c r="HH165"/>
      <c r="HI165"/>
      <c r="HJ165"/>
      <c r="HK165"/>
      <c r="HL165"/>
      <c r="HM165"/>
      <c r="HN165"/>
    </row>
    <row r="166" spans="1:222" s="4" customFormat="1" x14ac:dyDescent="0.2">
      <c r="A166"/>
      <c r="B166"/>
      <c r="C166" s="32"/>
      <c r="E166" s="21"/>
      <c r="F166" s="2"/>
      <c r="G166"/>
      <c r="H166"/>
      <c r="I166"/>
      <c r="J166" s="30"/>
      <c r="K166" s="30"/>
      <c r="L166"/>
      <c r="M166"/>
      <c r="N166"/>
      <c r="O166"/>
      <c r="P166"/>
      <c r="Q166"/>
      <c r="R166" s="2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  <c r="FY166"/>
      <c r="FZ166"/>
      <c r="GA166"/>
      <c r="GB166"/>
      <c r="GC166"/>
      <c r="GD166"/>
      <c r="GE166"/>
      <c r="GF166"/>
      <c r="GG166"/>
      <c r="GH166"/>
      <c r="GI166"/>
      <c r="GJ166"/>
      <c r="GK166"/>
      <c r="GL166"/>
      <c r="GM166"/>
      <c r="GN166"/>
      <c r="GO166"/>
      <c r="GP166"/>
      <c r="GQ166"/>
      <c r="GR166"/>
      <c r="GS166"/>
      <c r="GT166"/>
      <c r="GU166"/>
      <c r="GV166"/>
      <c r="GW166"/>
      <c r="GX166"/>
      <c r="GY166"/>
      <c r="GZ166"/>
      <c r="HA166"/>
      <c r="HB166"/>
      <c r="HC166"/>
      <c r="HD166"/>
      <c r="HE166"/>
      <c r="HF166"/>
      <c r="HG166"/>
      <c r="HH166"/>
      <c r="HI166"/>
      <c r="HJ166"/>
      <c r="HK166"/>
      <c r="HL166"/>
      <c r="HM166"/>
      <c r="HN166"/>
    </row>
    <row r="167" spans="1:222" s="4" customFormat="1" x14ac:dyDescent="0.2">
      <c r="A167"/>
      <c r="B167"/>
      <c r="C167" s="32"/>
      <c r="E167" s="21"/>
      <c r="F167" s="2"/>
      <c r="G167"/>
      <c r="H167"/>
      <c r="I167"/>
      <c r="J167" s="30"/>
      <c r="K167" s="30"/>
      <c r="L167"/>
      <c r="M167"/>
      <c r="N167"/>
      <c r="O167"/>
      <c r="P167"/>
      <c r="Q167"/>
      <c r="R167" s="2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  <c r="FY167"/>
      <c r="FZ167"/>
      <c r="GA167"/>
      <c r="GB167"/>
      <c r="GC167"/>
      <c r="GD167"/>
      <c r="GE167"/>
      <c r="GF167"/>
      <c r="GG167"/>
      <c r="GH167"/>
      <c r="GI167"/>
      <c r="GJ167"/>
      <c r="GK167"/>
      <c r="GL167"/>
      <c r="GM167"/>
      <c r="GN167"/>
      <c r="GO167"/>
      <c r="GP167"/>
      <c r="GQ167"/>
      <c r="GR167"/>
      <c r="GS167"/>
      <c r="GT167"/>
      <c r="GU167"/>
      <c r="GV167"/>
      <c r="GW167"/>
      <c r="GX167"/>
      <c r="GY167"/>
      <c r="GZ167"/>
      <c r="HA167"/>
      <c r="HB167"/>
      <c r="HC167"/>
      <c r="HD167"/>
      <c r="HE167"/>
      <c r="HF167"/>
      <c r="HG167"/>
      <c r="HH167"/>
      <c r="HI167"/>
      <c r="HJ167"/>
      <c r="HK167"/>
      <c r="HL167"/>
      <c r="HM167"/>
      <c r="HN167"/>
    </row>
    <row r="168" spans="1:222" s="4" customFormat="1" ht="12.75" customHeight="1" x14ac:dyDescent="0.2">
      <c r="A168"/>
      <c r="B168"/>
      <c r="C168" s="32"/>
      <c r="E168" s="21"/>
      <c r="F168" s="2"/>
      <c r="G168"/>
      <c r="H168"/>
      <c r="I168"/>
      <c r="J168" s="30"/>
      <c r="K168" s="30"/>
      <c r="L168"/>
      <c r="M168"/>
      <c r="N168"/>
      <c r="O168"/>
      <c r="P168"/>
      <c r="Q168"/>
      <c r="R168" s="2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  <c r="FY168"/>
      <c r="FZ168"/>
      <c r="GA168"/>
      <c r="GB168"/>
      <c r="GC168"/>
      <c r="GD168"/>
      <c r="GE168"/>
      <c r="GF168"/>
      <c r="GG168"/>
      <c r="GH168"/>
      <c r="GI168"/>
      <c r="GJ168"/>
      <c r="GK168"/>
      <c r="GL168"/>
      <c r="GM168"/>
      <c r="GN168"/>
      <c r="GO168"/>
      <c r="GP168"/>
      <c r="GQ168"/>
      <c r="GR168"/>
      <c r="GS168"/>
      <c r="GT168"/>
      <c r="GU168"/>
      <c r="GV168"/>
      <c r="GW168"/>
      <c r="GX168"/>
      <c r="GY168"/>
      <c r="GZ168"/>
      <c r="HA168"/>
      <c r="HB168"/>
      <c r="HC168"/>
      <c r="HD168"/>
      <c r="HE168"/>
      <c r="HF168"/>
      <c r="HG168"/>
      <c r="HH168"/>
      <c r="HI168"/>
      <c r="HJ168"/>
      <c r="HK168"/>
      <c r="HL168"/>
      <c r="HM168"/>
      <c r="HN168"/>
    </row>
    <row r="169" spans="1:222" s="4" customFormat="1" x14ac:dyDescent="0.2">
      <c r="A169"/>
      <c r="B169"/>
      <c r="C169" s="32"/>
      <c r="E169" s="21"/>
      <c r="F169" s="2"/>
      <c r="G169"/>
      <c r="H169"/>
      <c r="I169"/>
      <c r="J169" s="30"/>
      <c r="K169" s="30"/>
      <c r="L169"/>
      <c r="M169"/>
      <c r="N169"/>
      <c r="O169"/>
      <c r="P169"/>
      <c r="Q169"/>
      <c r="R169" s="2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  <c r="GW169"/>
      <c r="GX169"/>
      <c r="GY169"/>
      <c r="GZ169"/>
      <c r="HA169"/>
      <c r="HB169"/>
      <c r="HC169"/>
      <c r="HD169"/>
      <c r="HE169"/>
      <c r="HF169"/>
      <c r="HG169"/>
      <c r="HH169"/>
      <c r="HI169"/>
      <c r="HJ169"/>
      <c r="HK169"/>
      <c r="HL169"/>
      <c r="HM169"/>
      <c r="HN169"/>
    </row>
    <row r="170" spans="1:222" s="4" customFormat="1" x14ac:dyDescent="0.2">
      <c r="A170"/>
      <c r="B170"/>
      <c r="C170" s="32"/>
      <c r="E170" s="21"/>
      <c r="F170" s="2"/>
      <c r="G170"/>
      <c r="H170"/>
      <c r="I170"/>
      <c r="J170" s="30"/>
      <c r="K170" s="30"/>
      <c r="L170"/>
      <c r="M170"/>
      <c r="N170"/>
      <c r="O170"/>
      <c r="P170"/>
      <c r="Q170"/>
      <c r="R170" s="2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  <c r="FY170"/>
      <c r="FZ170"/>
      <c r="GA170"/>
      <c r="GB170"/>
      <c r="GC170"/>
      <c r="GD170"/>
      <c r="GE170"/>
      <c r="GF170"/>
      <c r="GG170"/>
      <c r="GH170"/>
      <c r="GI170"/>
      <c r="GJ170"/>
      <c r="GK170"/>
      <c r="GL170"/>
      <c r="GM170"/>
      <c r="GN170"/>
      <c r="GO170"/>
      <c r="GP170"/>
      <c r="GQ170"/>
      <c r="GR170"/>
      <c r="GS170"/>
      <c r="GT170"/>
      <c r="GU170"/>
      <c r="GV170"/>
      <c r="GW170"/>
      <c r="GX170"/>
      <c r="GY170"/>
      <c r="GZ170"/>
      <c r="HA170"/>
      <c r="HB170"/>
      <c r="HC170"/>
      <c r="HD170"/>
      <c r="HE170"/>
      <c r="HF170"/>
      <c r="HG170"/>
      <c r="HH170"/>
      <c r="HI170"/>
      <c r="HJ170"/>
      <c r="HK170"/>
      <c r="HL170"/>
      <c r="HM170"/>
      <c r="HN170"/>
    </row>
    <row r="171" spans="1:222" s="4" customFormat="1" x14ac:dyDescent="0.2">
      <c r="A171"/>
      <c r="B171"/>
      <c r="C171" s="32"/>
      <c r="E171" s="21"/>
      <c r="F171" s="2"/>
      <c r="G171"/>
      <c r="H171"/>
      <c r="I171"/>
      <c r="J171" s="30"/>
      <c r="K171" s="30"/>
      <c r="L171"/>
      <c r="M171"/>
      <c r="N171"/>
      <c r="O171"/>
      <c r="P171"/>
      <c r="Q171"/>
      <c r="R171" s="2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  <c r="FY171"/>
      <c r="FZ171"/>
      <c r="GA171"/>
      <c r="GB171"/>
      <c r="GC171"/>
      <c r="GD171"/>
      <c r="GE171"/>
      <c r="GF171"/>
      <c r="GG171"/>
      <c r="GH171"/>
      <c r="GI171"/>
      <c r="GJ171"/>
      <c r="GK171"/>
      <c r="GL171"/>
      <c r="GM171"/>
      <c r="GN171"/>
      <c r="GO171"/>
      <c r="GP171"/>
      <c r="GQ171"/>
      <c r="GR171"/>
      <c r="GS171"/>
      <c r="GT171"/>
      <c r="GU171"/>
      <c r="GV171"/>
      <c r="GW171"/>
      <c r="GX171"/>
      <c r="GY171"/>
      <c r="GZ171"/>
      <c r="HA171"/>
      <c r="HB171"/>
      <c r="HC171"/>
      <c r="HD171"/>
      <c r="HE171"/>
      <c r="HF171"/>
      <c r="HG171"/>
      <c r="HH171"/>
      <c r="HI171"/>
      <c r="HJ171"/>
      <c r="HK171"/>
      <c r="HL171"/>
      <c r="HM171"/>
      <c r="HN171"/>
    </row>
    <row r="172" spans="1:222" s="4" customFormat="1" ht="12.75" customHeight="1" x14ac:dyDescent="0.2">
      <c r="A172"/>
      <c r="B172"/>
      <c r="C172" s="32"/>
      <c r="E172" s="21"/>
      <c r="F172" s="2"/>
      <c r="G172"/>
      <c r="H172"/>
      <c r="I172"/>
      <c r="J172" s="30"/>
      <c r="K172" s="30"/>
      <c r="L172"/>
      <c r="M172"/>
      <c r="N172"/>
      <c r="O172"/>
      <c r="P172"/>
      <c r="Q172"/>
      <c r="R172" s="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  <c r="FY172"/>
      <c r="FZ172"/>
      <c r="GA172"/>
      <c r="GB172"/>
      <c r="GC172"/>
      <c r="GD172"/>
      <c r="GE172"/>
      <c r="GF172"/>
      <c r="GG172"/>
      <c r="GH172"/>
      <c r="GI172"/>
      <c r="GJ172"/>
      <c r="GK172"/>
      <c r="GL172"/>
      <c r="GM172"/>
      <c r="GN172"/>
      <c r="GO172"/>
      <c r="GP172"/>
      <c r="GQ172"/>
      <c r="GR172"/>
      <c r="GS172"/>
      <c r="GT172"/>
      <c r="GU172"/>
      <c r="GV172"/>
      <c r="GW172"/>
      <c r="GX172"/>
      <c r="GY172"/>
      <c r="GZ172"/>
      <c r="HA172"/>
      <c r="HB172"/>
      <c r="HC172"/>
      <c r="HD172"/>
      <c r="HE172"/>
      <c r="HF172"/>
      <c r="HG172"/>
      <c r="HH172"/>
      <c r="HI172"/>
      <c r="HJ172"/>
      <c r="HK172"/>
      <c r="HL172"/>
      <c r="HM172"/>
      <c r="HN172"/>
    </row>
    <row r="173" spans="1:222" s="4" customFormat="1" x14ac:dyDescent="0.2">
      <c r="A173"/>
      <c r="B173"/>
      <c r="C173" s="32"/>
      <c r="E173" s="21"/>
      <c r="F173" s="2"/>
      <c r="G173"/>
      <c r="H173"/>
      <c r="I173"/>
      <c r="J173" s="30"/>
      <c r="K173" s="30"/>
      <c r="L173"/>
      <c r="M173"/>
      <c r="N173"/>
      <c r="O173"/>
      <c r="P173"/>
      <c r="Q173"/>
      <c r="R173" s="2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  <c r="FY173"/>
      <c r="FZ173"/>
      <c r="GA173"/>
      <c r="GB173"/>
      <c r="GC173"/>
      <c r="GD173"/>
      <c r="GE173"/>
      <c r="GF173"/>
      <c r="GG173"/>
      <c r="GH173"/>
      <c r="GI173"/>
      <c r="GJ173"/>
      <c r="GK173"/>
      <c r="GL173"/>
      <c r="GM173"/>
      <c r="GN173"/>
      <c r="GO173"/>
      <c r="GP173"/>
      <c r="GQ173"/>
      <c r="GR173"/>
      <c r="GS173"/>
      <c r="GT173"/>
      <c r="GU173"/>
      <c r="GV173"/>
      <c r="GW173"/>
      <c r="GX173"/>
      <c r="GY173"/>
      <c r="GZ173"/>
      <c r="HA173"/>
      <c r="HB173"/>
      <c r="HC173"/>
      <c r="HD173"/>
      <c r="HE173"/>
      <c r="HF173"/>
      <c r="HG173"/>
      <c r="HH173"/>
      <c r="HI173"/>
      <c r="HJ173"/>
      <c r="HK173"/>
      <c r="HL173"/>
      <c r="HM173"/>
      <c r="HN173"/>
    </row>
    <row r="174" spans="1:222" s="4" customFormat="1" x14ac:dyDescent="0.2">
      <c r="A174"/>
      <c r="B174"/>
      <c r="C174" s="32"/>
      <c r="E174" s="21"/>
      <c r="F174" s="2"/>
      <c r="G174"/>
      <c r="H174"/>
      <c r="I174"/>
      <c r="J174" s="30"/>
      <c r="K174" s="30"/>
      <c r="L174"/>
      <c r="M174"/>
      <c r="N174"/>
      <c r="O174"/>
      <c r="P174"/>
      <c r="Q174"/>
      <c r="R174" s="2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  <c r="HA174"/>
      <c r="HB174"/>
      <c r="HC174"/>
      <c r="HD174"/>
      <c r="HE174"/>
      <c r="HF174"/>
      <c r="HG174"/>
      <c r="HH174"/>
      <c r="HI174"/>
      <c r="HJ174"/>
      <c r="HK174"/>
      <c r="HL174"/>
      <c r="HM174"/>
      <c r="HN174"/>
    </row>
    <row r="175" spans="1:222" s="4" customFormat="1" x14ac:dyDescent="0.2">
      <c r="A175"/>
      <c r="B175"/>
      <c r="C175" s="32"/>
      <c r="E175" s="21"/>
      <c r="F175" s="2"/>
      <c r="G175"/>
      <c r="H175"/>
      <c r="I175"/>
      <c r="J175" s="30"/>
      <c r="K175" s="30"/>
      <c r="L175"/>
      <c r="M175"/>
      <c r="N175"/>
      <c r="O175"/>
      <c r="P175"/>
      <c r="Q175"/>
      <c r="R175" s="2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  <c r="FY175"/>
      <c r="FZ175"/>
      <c r="GA175"/>
      <c r="GB175"/>
      <c r="GC175"/>
      <c r="GD175"/>
      <c r="GE175"/>
      <c r="GF175"/>
      <c r="GG175"/>
      <c r="GH175"/>
      <c r="GI175"/>
      <c r="GJ175"/>
      <c r="GK175"/>
      <c r="GL175"/>
      <c r="GM175"/>
      <c r="GN175"/>
      <c r="GO175"/>
      <c r="GP175"/>
      <c r="GQ175"/>
      <c r="GR175"/>
      <c r="GS175"/>
      <c r="GT175"/>
      <c r="GU175"/>
      <c r="GV175"/>
      <c r="GW175"/>
      <c r="GX175"/>
      <c r="GY175"/>
      <c r="GZ175"/>
      <c r="HA175"/>
      <c r="HB175"/>
      <c r="HC175"/>
      <c r="HD175"/>
      <c r="HE175"/>
      <c r="HF175"/>
      <c r="HG175"/>
      <c r="HH175"/>
      <c r="HI175"/>
      <c r="HJ175"/>
      <c r="HK175"/>
      <c r="HL175"/>
      <c r="HM175"/>
      <c r="HN175"/>
    </row>
    <row r="176" spans="1:222" s="4" customFormat="1" ht="12.75" customHeight="1" x14ac:dyDescent="0.2">
      <c r="A176"/>
      <c r="B176"/>
      <c r="C176" s="32"/>
      <c r="E176" s="21"/>
      <c r="F176" s="2"/>
      <c r="G176"/>
      <c r="H176"/>
      <c r="I176"/>
      <c r="J176" s="30"/>
      <c r="K176" s="30"/>
      <c r="L176"/>
      <c r="M176"/>
      <c r="N176"/>
      <c r="O176"/>
      <c r="P176"/>
      <c r="Q176"/>
      <c r="R176" s="2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  <c r="FY176"/>
      <c r="FZ176"/>
      <c r="GA176"/>
      <c r="GB176"/>
      <c r="GC176"/>
      <c r="GD176"/>
      <c r="GE176"/>
      <c r="GF176"/>
      <c r="GG176"/>
      <c r="GH176"/>
      <c r="GI176"/>
      <c r="GJ176"/>
      <c r="GK176"/>
      <c r="GL176"/>
      <c r="GM176"/>
      <c r="GN176"/>
      <c r="GO176"/>
      <c r="GP176"/>
      <c r="GQ176"/>
      <c r="GR176"/>
      <c r="GS176"/>
      <c r="GT176"/>
      <c r="GU176"/>
      <c r="GV176"/>
      <c r="GW176"/>
      <c r="GX176"/>
      <c r="GY176"/>
      <c r="GZ176"/>
      <c r="HA176"/>
      <c r="HB176"/>
      <c r="HC176"/>
      <c r="HD176"/>
      <c r="HE176"/>
      <c r="HF176"/>
      <c r="HG176"/>
      <c r="HH176"/>
      <c r="HI176"/>
      <c r="HJ176"/>
      <c r="HK176"/>
      <c r="HL176"/>
      <c r="HM176"/>
      <c r="HN176"/>
    </row>
    <row r="177" spans="1:222" s="4" customFormat="1" x14ac:dyDescent="0.2">
      <c r="A177"/>
      <c r="B177"/>
      <c r="C177" s="32"/>
      <c r="E177" s="21"/>
      <c r="F177" s="2"/>
      <c r="G177"/>
      <c r="H177"/>
      <c r="I177"/>
      <c r="J177" s="30"/>
      <c r="K177" s="30"/>
      <c r="L177"/>
      <c r="M177"/>
      <c r="N177"/>
      <c r="O177"/>
      <c r="P177"/>
      <c r="Q177"/>
      <c r="R177" s="2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  <c r="FY177"/>
      <c r="FZ177"/>
      <c r="GA177"/>
      <c r="GB177"/>
      <c r="GC177"/>
      <c r="GD177"/>
      <c r="GE177"/>
      <c r="GF177"/>
      <c r="GG177"/>
      <c r="GH177"/>
      <c r="GI177"/>
      <c r="GJ177"/>
      <c r="GK177"/>
      <c r="GL177"/>
      <c r="GM177"/>
      <c r="GN177"/>
      <c r="GO177"/>
      <c r="GP177"/>
      <c r="GQ177"/>
      <c r="GR177"/>
      <c r="GS177"/>
      <c r="GT177"/>
      <c r="GU177"/>
      <c r="GV177"/>
      <c r="GW177"/>
      <c r="GX177"/>
      <c r="GY177"/>
      <c r="GZ177"/>
      <c r="HA177"/>
      <c r="HB177"/>
      <c r="HC177"/>
      <c r="HD177"/>
      <c r="HE177"/>
      <c r="HF177"/>
      <c r="HG177"/>
      <c r="HH177"/>
      <c r="HI177"/>
      <c r="HJ177"/>
      <c r="HK177"/>
      <c r="HL177"/>
      <c r="HM177"/>
      <c r="HN177"/>
    </row>
    <row r="178" spans="1:222" s="4" customFormat="1" x14ac:dyDescent="0.2">
      <c r="A178"/>
      <c r="B178"/>
      <c r="C178" s="32"/>
      <c r="E178" s="21"/>
      <c r="F178" s="2"/>
      <c r="G178"/>
      <c r="H178"/>
      <c r="I178"/>
      <c r="J178" s="30"/>
      <c r="K178" s="30"/>
      <c r="L178"/>
      <c r="M178"/>
      <c r="N178"/>
      <c r="O178"/>
      <c r="P178"/>
      <c r="Q178"/>
      <c r="R178" s="2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  <c r="FG178"/>
      <c r="FH178"/>
      <c r="FI178"/>
      <c r="FJ178"/>
      <c r="FK178"/>
      <c r="FL178"/>
      <c r="FM178"/>
      <c r="FN178"/>
      <c r="FO178"/>
      <c r="FP178"/>
      <c r="FQ178"/>
      <c r="FR178"/>
      <c r="FS178"/>
      <c r="FT178"/>
      <c r="FU178"/>
      <c r="FV178"/>
      <c r="FW178"/>
      <c r="FX178"/>
      <c r="FY178"/>
      <c r="FZ178"/>
      <c r="GA178"/>
      <c r="GB178"/>
      <c r="GC178"/>
      <c r="GD178"/>
      <c r="GE178"/>
      <c r="GF178"/>
      <c r="GG178"/>
      <c r="GH178"/>
      <c r="GI178"/>
      <c r="GJ178"/>
      <c r="GK178"/>
      <c r="GL178"/>
      <c r="GM178"/>
      <c r="GN178"/>
      <c r="GO178"/>
      <c r="GP178"/>
      <c r="GQ178"/>
      <c r="GR178"/>
      <c r="GS178"/>
      <c r="GT178"/>
      <c r="GU178"/>
      <c r="GV178"/>
      <c r="GW178"/>
      <c r="GX178"/>
      <c r="GY178"/>
      <c r="GZ178"/>
      <c r="HA178"/>
      <c r="HB178"/>
      <c r="HC178"/>
      <c r="HD178"/>
      <c r="HE178"/>
      <c r="HF178"/>
      <c r="HG178"/>
      <c r="HH178"/>
      <c r="HI178"/>
      <c r="HJ178"/>
      <c r="HK178"/>
      <c r="HL178"/>
      <c r="HM178"/>
      <c r="HN178"/>
    </row>
    <row r="179" spans="1:222" s="4" customFormat="1" x14ac:dyDescent="0.2">
      <c r="A179"/>
      <c r="B179"/>
      <c r="C179" s="32"/>
      <c r="E179" s="21"/>
      <c r="F179" s="2"/>
      <c r="G179"/>
      <c r="H179"/>
      <c r="I179"/>
      <c r="J179" s="30"/>
      <c r="K179" s="30"/>
      <c r="L179"/>
      <c r="M179"/>
      <c r="N179"/>
      <c r="O179"/>
      <c r="P179"/>
      <c r="Q179"/>
      <c r="R179" s="2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  <c r="FG179"/>
      <c r="FH179"/>
      <c r="FI179"/>
      <c r="FJ179"/>
      <c r="FK179"/>
      <c r="FL179"/>
      <c r="FM179"/>
      <c r="FN179"/>
      <c r="FO179"/>
      <c r="FP179"/>
      <c r="FQ179"/>
      <c r="FR179"/>
      <c r="FS179"/>
      <c r="FT179"/>
      <c r="FU179"/>
      <c r="FV179"/>
      <c r="FW179"/>
      <c r="FX179"/>
      <c r="FY179"/>
      <c r="FZ179"/>
      <c r="GA179"/>
      <c r="GB179"/>
      <c r="GC179"/>
      <c r="GD179"/>
      <c r="GE179"/>
      <c r="GF179"/>
      <c r="GG179"/>
      <c r="GH179"/>
      <c r="GI179"/>
      <c r="GJ179"/>
      <c r="GK179"/>
      <c r="GL179"/>
      <c r="GM179"/>
      <c r="GN179"/>
      <c r="GO179"/>
      <c r="GP179"/>
      <c r="GQ179"/>
      <c r="GR179"/>
      <c r="GS179"/>
      <c r="GT179"/>
      <c r="GU179"/>
      <c r="GV179"/>
      <c r="GW179"/>
      <c r="GX179"/>
      <c r="GY179"/>
      <c r="GZ179"/>
      <c r="HA179"/>
      <c r="HB179"/>
      <c r="HC179"/>
      <c r="HD179"/>
      <c r="HE179"/>
      <c r="HF179"/>
      <c r="HG179"/>
      <c r="HH179"/>
      <c r="HI179"/>
      <c r="HJ179"/>
      <c r="HK179"/>
      <c r="HL179"/>
      <c r="HM179"/>
      <c r="HN179"/>
    </row>
    <row r="180" spans="1:222" s="4" customFormat="1" ht="12.75" customHeight="1" x14ac:dyDescent="0.2">
      <c r="A180"/>
      <c r="B180"/>
      <c r="C180" s="32"/>
      <c r="E180" s="21"/>
      <c r="F180" s="2"/>
      <c r="G180"/>
      <c r="H180"/>
      <c r="I180"/>
      <c r="J180" s="30"/>
      <c r="K180" s="30"/>
      <c r="L180"/>
      <c r="M180"/>
      <c r="N180"/>
      <c r="O180"/>
      <c r="P180"/>
      <c r="Q180"/>
      <c r="R180" s="2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  <c r="FG180"/>
      <c r="FH180"/>
      <c r="FI180"/>
      <c r="FJ180"/>
      <c r="FK180"/>
      <c r="FL180"/>
      <c r="FM180"/>
      <c r="FN180"/>
      <c r="FO180"/>
      <c r="FP180"/>
      <c r="FQ180"/>
      <c r="FR180"/>
      <c r="FS180"/>
      <c r="FT180"/>
      <c r="FU180"/>
      <c r="FV180"/>
      <c r="FW180"/>
      <c r="FX180"/>
      <c r="FY180"/>
      <c r="FZ180"/>
      <c r="GA180"/>
      <c r="GB180"/>
      <c r="GC180"/>
      <c r="GD180"/>
      <c r="GE180"/>
      <c r="GF180"/>
      <c r="GG180"/>
      <c r="GH180"/>
      <c r="GI180"/>
      <c r="GJ180"/>
      <c r="GK180"/>
      <c r="GL180"/>
      <c r="GM180"/>
      <c r="GN180"/>
      <c r="GO180"/>
      <c r="GP180"/>
      <c r="GQ180"/>
      <c r="GR180"/>
      <c r="GS180"/>
      <c r="GT180"/>
      <c r="GU180"/>
      <c r="GV180"/>
      <c r="GW180"/>
      <c r="GX180"/>
      <c r="GY180"/>
      <c r="GZ180"/>
      <c r="HA180"/>
      <c r="HB180"/>
      <c r="HC180"/>
      <c r="HD180"/>
      <c r="HE180"/>
      <c r="HF180"/>
      <c r="HG180"/>
      <c r="HH180"/>
      <c r="HI180"/>
      <c r="HJ180"/>
      <c r="HK180"/>
      <c r="HL180"/>
      <c r="HM180"/>
      <c r="HN180"/>
    </row>
    <row r="181" spans="1:222" s="4" customFormat="1" x14ac:dyDescent="0.2">
      <c r="A181"/>
      <c r="B181"/>
      <c r="C181" s="32"/>
      <c r="E181" s="21"/>
      <c r="F181" s="2"/>
      <c r="G181"/>
      <c r="H181"/>
      <c r="I181"/>
      <c r="J181" s="30"/>
      <c r="K181" s="30"/>
      <c r="L181"/>
      <c r="M181"/>
      <c r="N181"/>
      <c r="O181"/>
      <c r="P181"/>
      <c r="Q181"/>
      <c r="R181" s="2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  <c r="FK181"/>
      <c r="FL181"/>
      <c r="FM181"/>
      <c r="FN181"/>
      <c r="FO181"/>
      <c r="FP181"/>
      <c r="FQ181"/>
      <c r="FR181"/>
      <c r="FS181"/>
      <c r="FT181"/>
      <c r="FU181"/>
      <c r="FV181"/>
      <c r="FW181"/>
      <c r="FX181"/>
      <c r="FY181"/>
      <c r="FZ181"/>
      <c r="GA181"/>
      <c r="GB181"/>
      <c r="GC181"/>
      <c r="GD181"/>
      <c r="GE181"/>
      <c r="GF181"/>
      <c r="GG181"/>
      <c r="GH181"/>
      <c r="GI181"/>
      <c r="GJ181"/>
      <c r="GK181"/>
      <c r="GL181"/>
      <c r="GM181"/>
      <c r="GN181"/>
      <c r="GO181"/>
      <c r="GP181"/>
      <c r="GQ181"/>
      <c r="GR181"/>
      <c r="GS181"/>
      <c r="GT181"/>
      <c r="GU181"/>
      <c r="GV181"/>
      <c r="GW181"/>
      <c r="GX181"/>
      <c r="GY181"/>
      <c r="GZ181"/>
      <c r="HA181"/>
      <c r="HB181"/>
      <c r="HC181"/>
      <c r="HD181"/>
      <c r="HE181"/>
      <c r="HF181"/>
      <c r="HG181"/>
      <c r="HH181"/>
      <c r="HI181"/>
      <c r="HJ181"/>
      <c r="HK181"/>
      <c r="HL181"/>
      <c r="HM181"/>
      <c r="HN181"/>
    </row>
    <row r="182" spans="1:222" s="4" customFormat="1" x14ac:dyDescent="0.2">
      <c r="A182"/>
      <c r="B182"/>
      <c r="C182" s="32"/>
      <c r="E182" s="21"/>
      <c r="F182" s="2"/>
      <c r="G182"/>
      <c r="H182"/>
      <c r="I182"/>
      <c r="J182" s="30"/>
      <c r="K182" s="30"/>
      <c r="L182"/>
      <c r="M182"/>
      <c r="N182"/>
      <c r="O182"/>
      <c r="P182"/>
      <c r="Q182"/>
      <c r="R182" s="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  <c r="FY182"/>
      <c r="FZ182"/>
      <c r="GA182"/>
      <c r="GB182"/>
      <c r="GC182"/>
      <c r="GD182"/>
      <c r="GE182"/>
      <c r="GF182"/>
      <c r="GG182"/>
      <c r="GH182"/>
      <c r="GI182"/>
      <c r="GJ182"/>
      <c r="GK182"/>
      <c r="GL182"/>
      <c r="GM182"/>
      <c r="GN182"/>
      <c r="GO182"/>
      <c r="GP182"/>
      <c r="GQ182"/>
      <c r="GR182"/>
      <c r="GS182"/>
      <c r="GT182"/>
      <c r="GU182"/>
      <c r="GV182"/>
      <c r="GW182"/>
      <c r="GX182"/>
      <c r="GY182"/>
      <c r="GZ182"/>
      <c r="HA182"/>
      <c r="HB182"/>
      <c r="HC182"/>
      <c r="HD182"/>
      <c r="HE182"/>
      <c r="HF182"/>
      <c r="HG182"/>
      <c r="HH182"/>
      <c r="HI182"/>
      <c r="HJ182"/>
      <c r="HK182"/>
      <c r="HL182"/>
      <c r="HM182"/>
      <c r="HN182"/>
    </row>
    <row r="183" spans="1:222" s="4" customFormat="1" x14ac:dyDescent="0.2">
      <c r="A183"/>
      <c r="B183"/>
      <c r="C183" s="32"/>
      <c r="E183" s="21"/>
      <c r="F183" s="2"/>
      <c r="G183"/>
      <c r="H183"/>
      <c r="I183"/>
      <c r="J183" s="30"/>
      <c r="K183" s="30"/>
      <c r="L183"/>
      <c r="M183"/>
      <c r="N183"/>
      <c r="O183"/>
      <c r="P183"/>
      <c r="Q183"/>
      <c r="R183" s="2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  <c r="FB183"/>
      <c r="FC183"/>
      <c r="FD183"/>
      <c r="FE183"/>
      <c r="FF183"/>
      <c r="FG183"/>
      <c r="FH183"/>
      <c r="FI183"/>
      <c r="FJ183"/>
      <c r="FK183"/>
      <c r="FL183"/>
      <c r="FM183"/>
      <c r="FN183"/>
      <c r="FO183"/>
      <c r="FP183"/>
      <c r="FQ183"/>
      <c r="FR183"/>
      <c r="FS183"/>
      <c r="FT183"/>
      <c r="FU183"/>
      <c r="FV183"/>
      <c r="FW183"/>
      <c r="FX183"/>
      <c r="FY183"/>
      <c r="FZ183"/>
      <c r="GA183"/>
      <c r="GB183"/>
      <c r="GC183"/>
      <c r="GD183"/>
      <c r="GE183"/>
      <c r="GF183"/>
      <c r="GG183"/>
      <c r="GH183"/>
      <c r="GI183"/>
      <c r="GJ183"/>
      <c r="GK183"/>
      <c r="GL183"/>
      <c r="GM183"/>
      <c r="GN183"/>
      <c r="GO183"/>
      <c r="GP183"/>
      <c r="GQ183"/>
      <c r="GR183"/>
      <c r="GS183"/>
      <c r="GT183"/>
      <c r="GU183"/>
      <c r="GV183"/>
      <c r="GW183"/>
      <c r="GX183"/>
      <c r="GY183"/>
      <c r="GZ183"/>
      <c r="HA183"/>
      <c r="HB183"/>
      <c r="HC183"/>
      <c r="HD183"/>
      <c r="HE183"/>
      <c r="HF183"/>
      <c r="HG183"/>
      <c r="HH183"/>
      <c r="HI183"/>
      <c r="HJ183"/>
      <c r="HK183"/>
      <c r="HL183"/>
      <c r="HM183"/>
      <c r="HN183"/>
    </row>
    <row r="184" spans="1:222" s="4" customFormat="1" ht="12.75" customHeight="1" x14ac:dyDescent="0.2">
      <c r="A184"/>
      <c r="B184"/>
      <c r="C184" s="32"/>
      <c r="E184" s="21"/>
      <c r="F184" s="2"/>
      <c r="G184"/>
      <c r="H184"/>
      <c r="I184"/>
      <c r="J184" s="30"/>
      <c r="K184" s="30"/>
      <c r="L184"/>
      <c r="M184"/>
      <c r="N184"/>
      <c r="O184"/>
      <c r="P184"/>
      <c r="Q184"/>
      <c r="R184" s="2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  <c r="EM184"/>
      <c r="EN184"/>
      <c r="EO184"/>
      <c r="EP184"/>
      <c r="EQ184"/>
      <c r="ER184"/>
      <c r="ES184"/>
      <c r="ET184"/>
      <c r="EU184"/>
      <c r="EV184"/>
      <c r="EW184"/>
      <c r="EX184"/>
      <c r="EY184"/>
      <c r="EZ184"/>
      <c r="FA184"/>
      <c r="FB184"/>
      <c r="FC184"/>
      <c r="FD184"/>
      <c r="FE184"/>
      <c r="FF184"/>
      <c r="FG184"/>
      <c r="FH184"/>
      <c r="FI184"/>
      <c r="FJ184"/>
      <c r="FK184"/>
      <c r="FL184"/>
      <c r="FM184"/>
      <c r="FN184"/>
      <c r="FO184"/>
      <c r="FP184"/>
      <c r="FQ184"/>
      <c r="FR184"/>
      <c r="FS184"/>
      <c r="FT184"/>
      <c r="FU184"/>
      <c r="FV184"/>
      <c r="FW184"/>
      <c r="FX184"/>
      <c r="FY184"/>
      <c r="FZ184"/>
      <c r="GA184"/>
      <c r="GB184"/>
      <c r="GC184"/>
      <c r="GD184"/>
      <c r="GE184"/>
      <c r="GF184"/>
      <c r="GG184"/>
      <c r="GH184"/>
      <c r="GI184"/>
      <c r="GJ184"/>
      <c r="GK184"/>
      <c r="GL184"/>
      <c r="GM184"/>
      <c r="GN184"/>
      <c r="GO184"/>
      <c r="GP184"/>
      <c r="GQ184"/>
      <c r="GR184"/>
      <c r="GS184"/>
      <c r="GT184"/>
      <c r="GU184"/>
      <c r="GV184"/>
      <c r="GW184"/>
      <c r="GX184"/>
      <c r="GY184"/>
      <c r="GZ184"/>
      <c r="HA184"/>
      <c r="HB184"/>
      <c r="HC184"/>
      <c r="HD184"/>
      <c r="HE184"/>
      <c r="HF184"/>
      <c r="HG184"/>
      <c r="HH184"/>
      <c r="HI184"/>
      <c r="HJ184"/>
      <c r="HK184"/>
      <c r="HL184"/>
      <c r="HM184"/>
      <c r="HN184"/>
    </row>
    <row r="185" spans="1:222" s="4" customFormat="1" x14ac:dyDescent="0.2">
      <c r="A185"/>
      <c r="B185"/>
      <c r="C185" s="32"/>
      <c r="E185" s="21"/>
      <c r="F185" s="2"/>
      <c r="G185"/>
      <c r="H185"/>
      <c r="I185"/>
      <c r="J185" s="30"/>
      <c r="K185" s="30"/>
      <c r="L185"/>
      <c r="M185"/>
      <c r="N185"/>
      <c r="O185"/>
      <c r="P185"/>
      <c r="Q185"/>
      <c r="R185" s="2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  <c r="EM185"/>
      <c r="EN185"/>
      <c r="EO185"/>
      <c r="EP185"/>
      <c r="EQ185"/>
      <c r="ER185"/>
      <c r="ES185"/>
      <c r="ET185"/>
      <c r="EU185"/>
      <c r="EV185"/>
      <c r="EW185"/>
      <c r="EX185"/>
      <c r="EY185"/>
      <c r="EZ185"/>
      <c r="FA185"/>
      <c r="FB185"/>
      <c r="FC185"/>
      <c r="FD185"/>
      <c r="FE185"/>
      <c r="FF185"/>
      <c r="FG185"/>
      <c r="FH185"/>
      <c r="FI185"/>
      <c r="FJ185"/>
      <c r="FK185"/>
      <c r="FL185"/>
      <c r="FM185"/>
      <c r="FN185"/>
      <c r="FO185"/>
      <c r="FP185"/>
      <c r="FQ185"/>
      <c r="FR185"/>
      <c r="FS185"/>
      <c r="FT185"/>
      <c r="FU185"/>
      <c r="FV185"/>
      <c r="FW185"/>
      <c r="FX185"/>
      <c r="FY185"/>
      <c r="FZ185"/>
      <c r="GA185"/>
      <c r="GB185"/>
      <c r="GC185"/>
      <c r="GD185"/>
      <c r="GE185"/>
      <c r="GF185"/>
      <c r="GG185"/>
      <c r="GH185"/>
      <c r="GI185"/>
      <c r="GJ185"/>
      <c r="GK185"/>
      <c r="GL185"/>
      <c r="GM185"/>
      <c r="GN185"/>
      <c r="GO185"/>
      <c r="GP185"/>
      <c r="GQ185"/>
      <c r="GR185"/>
      <c r="GS185"/>
      <c r="GT185"/>
      <c r="GU185"/>
      <c r="GV185"/>
      <c r="GW185"/>
      <c r="GX185"/>
      <c r="GY185"/>
      <c r="GZ185"/>
      <c r="HA185"/>
      <c r="HB185"/>
      <c r="HC185"/>
      <c r="HD185"/>
      <c r="HE185"/>
      <c r="HF185"/>
      <c r="HG185"/>
      <c r="HH185"/>
      <c r="HI185"/>
      <c r="HJ185"/>
      <c r="HK185"/>
      <c r="HL185"/>
      <c r="HM185"/>
      <c r="HN185"/>
    </row>
    <row r="186" spans="1:222" s="4" customFormat="1" x14ac:dyDescent="0.2">
      <c r="A186"/>
      <c r="B186"/>
      <c r="C186" s="32"/>
      <c r="E186" s="21"/>
      <c r="F186" s="2"/>
      <c r="G186"/>
      <c r="H186"/>
      <c r="I186"/>
      <c r="J186" s="30"/>
      <c r="K186" s="30"/>
      <c r="L186"/>
      <c r="M186"/>
      <c r="N186"/>
      <c r="O186"/>
      <c r="P186"/>
      <c r="Q186"/>
      <c r="R186" s="2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  <c r="FB186"/>
      <c r="FC186"/>
      <c r="FD186"/>
      <c r="FE186"/>
      <c r="FF186"/>
      <c r="FG186"/>
      <c r="FH186"/>
      <c r="FI186"/>
      <c r="FJ186"/>
      <c r="FK186"/>
      <c r="FL186"/>
      <c r="FM186"/>
      <c r="FN186"/>
      <c r="FO186"/>
      <c r="FP186"/>
      <c r="FQ186"/>
      <c r="FR186"/>
      <c r="FS186"/>
      <c r="FT186"/>
      <c r="FU186"/>
      <c r="FV186"/>
      <c r="FW186"/>
      <c r="FX186"/>
      <c r="FY186"/>
      <c r="FZ186"/>
      <c r="GA186"/>
      <c r="GB186"/>
      <c r="GC186"/>
      <c r="GD186"/>
      <c r="GE186"/>
      <c r="GF186"/>
      <c r="GG186"/>
      <c r="GH186"/>
      <c r="GI186"/>
      <c r="GJ186"/>
      <c r="GK186"/>
      <c r="GL186"/>
      <c r="GM186"/>
      <c r="GN186"/>
      <c r="GO186"/>
      <c r="GP186"/>
      <c r="GQ186"/>
      <c r="GR186"/>
      <c r="GS186"/>
      <c r="GT186"/>
      <c r="GU186"/>
      <c r="GV186"/>
      <c r="GW186"/>
      <c r="GX186"/>
      <c r="GY186"/>
      <c r="GZ186"/>
      <c r="HA186"/>
      <c r="HB186"/>
      <c r="HC186"/>
      <c r="HD186"/>
      <c r="HE186"/>
      <c r="HF186"/>
      <c r="HG186"/>
      <c r="HH186"/>
      <c r="HI186"/>
      <c r="HJ186"/>
      <c r="HK186"/>
      <c r="HL186"/>
      <c r="HM186"/>
      <c r="HN186"/>
    </row>
    <row r="187" spans="1:222" s="4" customFormat="1" x14ac:dyDescent="0.2">
      <c r="A187"/>
      <c r="B187"/>
      <c r="C187" s="32"/>
      <c r="E187" s="21"/>
      <c r="F187" s="2"/>
      <c r="G187"/>
      <c r="H187"/>
      <c r="I187"/>
      <c r="J187" s="30"/>
      <c r="K187" s="30"/>
      <c r="L187"/>
      <c r="M187"/>
      <c r="N187"/>
      <c r="O187"/>
      <c r="P187"/>
      <c r="Q187"/>
      <c r="R187" s="2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  <c r="EE187"/>
      <c r="EF187"/>
      <c r="EG187"/>
      <c r="EH187"/>
      <c r="EI187"/>
      <c r="EJ187"/>
      <c r="EK187"/>
      <c r="EL187"/>
      <c r="EM187"/>
      <c r="EN187"/>
      <c r="EO187"/>
      <c r="EP187"/>
      <c r="EQ187"/>
      <c r="ER187"/>
      <c r="ES187"/>
      <c r="ET187"/>
      <c r="EU187"/>
      <c r="EV187"/>
      <c r="EW187"/>
      <c r="EX187"/>
      <c r="EY187"/>
      <c r="EZ187"/>
      <c r="FA187"/>
      <c r="FB187"/>
      <c r="FC187"/>
      <c r="FD187"/>
      <c r="FE187"/>
      <c r="FF187"/>
      <c r="FG187"/>
      <c r="FH187"/>
      <c r="FI187"/>
      <c r="FJ187"/>
      <c r="FK187"/>
      <c r="FL187"/>
      <c r="FM187"/>
      <c r="FN187"/>
      <c r="FO187"/>
      <c r="FP187"/>
      <c r="FQ187"/>
      <c r="FR187"/>
      <c r="FS187"/>
      <c r="FT187"/>
      <c r="FU187"/>
      <c r="FV187"/>
      <c r="FW187"/>
      <c r="FX187"/>
      <c r="FY187"/>
      <c r="FZ187"/>
      <c r="GA187"/>
      <c r="GB187"/>
      <c r="GC187"/>
      <c r="GD187"/>
      <c r="GE187"/>
      <c r="GF187"/>
      <c r="GG187"/>
      <c r="GH187"/>
      <c r="GI187"/>
      <c r="GJ187"/>
      <c r="GK187"/>
      <c r="GL187"/>
      <c r="GM187"/>
      <c r="GN187"/>
      <c r="GO187"/>
      <c r="GP187"/>
      <c r="GQ187"/>
      <c r="GR187"/>
      <c r="GS187"/>
      <c r="GT187"/>
      <c r="GU187"/>
      <c r="GV187"/>
      <c r="GW187"/>
      <c r="GX187"/>
      <c r="GY187"/>
      <c r="GZ187"/>
      <c r="HA187"/>
      <c r="HB187"/>
      <c r="HC187"/>
      <c r="HD187"/>
      <c r="HE187"/>
      <c r="HF187"/>
      <c r="HG187"/>
      <c r="HH187"/>
      <c r="HI187"/>
      <c r="HJ187"/>
      <c r="HK187"/>
      <c r="HL187"/>
      <c r="HM187"/>
      <c r="HN187"/>
    </row>
    <row r="188" spans="1:222" s="4" customFormat="1" ht="12.75" customHeight="1" x14ac:dyDescent="0.2">
      <c r="A188"/>
      <c r="B188"/>
      <c r="C188" s="32"/>
      <c r="E188" s="21"/>
      <c r="F188" s="2"/>
      <c r="G188"/>
      <c r="H188"/>
      <c r="I188"/>
      <c r="J188" s="30"/>
      <c r="K188" s="30"/>
      <c r="L188"/>
      <c r="M188"/>
      <c r="N188"/>
      <c r="O188"/>
      <c r="P188"/>
      <c r="Q188"/>
      <c r="R188" s="2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  <c r="EE188"/>
      <c r="EF188"/>
      <c r="EG188"/>
      <c r="EH188"/>
      <c r="EI188"/>
      <c r="EJ188"/>
      <c r="EK188"/>
      <c r="EL188"/>
      <c r="EM188"/>
      <c r="EN188"/>
      <c r="EO188"/>
      <c r="EP188"/>
      <c r="EQ188"/>
      <c r="ER188"/>
      <c r="ES188"/>
      <c r="ET188"/>
      <c r="EU188"/>
      <c r="EV188"/>
      <c r="EW188"/>
      <c r="EX188"/>
      <c r="EY188"/>
      <c r="EZ188"/>
      <c r="FA188"/>
      <c r="FB188"/>
      <c r="FC188"/>
      <c r="FD188"/>
      <c r="FE188"/>
      <c r="FF188"/>
      <c r="FG188"/>
      <c r="FH188"/>
      <c r="FI188"/>
      <c r="FJ188"/>
      <c r="FK188"/>
      <c r="FL188"/>
      <c r="FM188"/>
      <c r="FN188"/>
      <c r="FO188"/>
      <c r="FP188"/>
      <c r="FQ188"/>
      <c r="FR188"/>
      <c r="FS188"/>
      <c r="FT188"/>
      <c r="FU188"/>
      <c r="FV188"/>
      <c r="FW188"/>
      <c r="FX188"/>
      <c r="FY188"/>
      <c r="FZ188"/>
      <c r="GA188"/>
      <c r="GB188"/>
      <c r="GC188"/>
      <c r="GD188"/>
      <c r="GE188"/>
      <c r="GF188"/>
      <c r="GG188"/>
      <c r="GH188"/>
      <c r="GI188"/>
      <c r="GJ188"/>
      <c r="GK188"/>
      <c r="GL188"/>
      <c r="GM188"/>
      <c r="GN188"/>
      <c r="GO188"/>
      <c r="GP188"/>
      <c r="GQ188"/>
      <c r="GR188"/>
      <c r="GS188"/>
      <c r="GT188"/>
      <c r="GU188"/>
      <c r="GV188"/>
      <c r="GW188"/>
      <c r="GX188"/>
      <c r="GY188"/>
      <c r="GZ188"/>
      <c r="HA188"/>
      <c r="HB188"/>
      <c r="HC188"/>
      <c r="HD188"/>
      <c r="HE188"/>
      <c r="HF188"/>
      <c r="HG188"/>
      <c r="HH188"/>
      <c r="HI188"/>
      <c r="HJ188"/>
      <c r="HK188"/>
      <c r="HL188"/>
      <c r="HM188"/>
      <c r="HN188"/>
    </row>
    <row r="189" spans="1:222" s="4" customFormat="1" x14ac:dyDescent="0.2">
      <c r="A189"/>
      <c r="B189"/>
      <c r="C189" s="32"/>
      <c r="E189" s="21"/>
      <c r="F189" s="2"/>
      <c r="G189"/>
      <c r="H189"/>
      <c r="I189"/>
      <c r="J189" s="30"/>
      <c r="K189" s="30"/>
      <c r="L189"/>
      <c r="M189"/>
      <c r="N189"/>
      <c r="O189"/>
      <c r="P189"/>
      <c r="Q189"/>
      <c r="R189" s="2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  <c r="FB189"/>
      <c r="FC189"/>
      <c r="FD189"/>
      <c r="FE189"/>
      <c r="FF189"/>
      <c r="FG189"/>
      <c r="FH189"/>
      <c r="FI189"/>
      <c r="FJ189"/>
      <c r="FK189"/>
      <c r="FL189"/>
      <c r="FM189"/>
      <c r="FN189"/>
      <c r="FO189"/>
      <c r="FP189"/>
      <c r="FQ189"/>
      <c r="FR189"/>
      <c r="FS189"/>
      <c r="FT189"/>
      <c r="FU189"/>
      <c r="FV189"/>
      <c r="FW189"/>
      <c r="FX189"/>
      <c r="FY189"/>
      <c r="FZ189"/>
      <c r="GA189"/>
      <c r="GB189"/>
      <c r="GC189"/>
      <c r="GD189"/>
      <c r="GE189"/>
      <c r="GF189"/>
      <c r="GG189"/>
      <c r="GH189"/>
      <c r="GI189"/>
      <c r="GJ189"/>
      <c r="GK189"/>
      <c r="GL189"/>
      <c r="GM189"/>
      <c r="GN189"/>
      <c r="GO189"/>
      <c r="GP189"/>
      <c r="GQ189"/>
      <c r="GR189"/>
      <c r="GS189"/>
      <c r="GT189"/>
      <c r="GU189"/>
      <c r="GV189"/>
      <c r="GW189"/>
      <c r="GX189"/>
      <c r="GY189"/>
      <c r="GZ189"/>
      <c r="HA189"/>
      <c r="HB189"/>
      <c r="HC189"/>
      <c r="HD189"/>
      <c r="HE189"/>
      <c r="HF189"/>
      <c r="HG189"/>
      <c r="HH189"/>
      <c r="HI189"/>
      <c r="HJ189"/>
      <c r="HK189"/>
      <c r="HL189"/>
      <c r="HM189"/>
      <c r="HN189"/>
    </row>
    <row r="190" spans="1:222" s="4" customFormat="1" x14ac:dyDescent="0.2">
      <c r="A190"/>
      <c r="B190"/>
      <c r="C190" s="32"/>
      <c r="E190" s="21"/>
      <c r="F190" s="2"/>
      <c r="G190"/>
      <c r="H190"/>
      <c r="I190"/>
      <c r="J190" s="30"/>
      <c r="K190" s="30"/>
      <c r="L190"/>
      <c r="M190"/>
      <c r="N190"/>
      <c r="O190"/>
      <c r="P190"/>
      <c r="Q190"/>
      <c r="R190" s="2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  <c r="FB190"/>
      <c r="FC190"/>
      <c r="FD190"/>
      <c r="FE190"/>
      <c r="FF190"/>
      <c r="FG190"/>
      <c r="FH190"/>
      <c r="FI190"/>
      <c r="FJ190"/>
      <c r="FK190"/>
      <c r="FL190"/>
      <c r="FM190"/>
      <c r="FN190"/>
      <c r="FO190"/>
      <c r="FP190"/>
      <c r="FQ190"/>
      <c r="FR190"/>
      <c r="FS190"/>
      <c r="FT190"/>
      <c r="FU190"/>
      <c r="FV190"/>
      <c r="FW190"/>
      <c r="FX190"/>
      <c r="FY190"/>
      <c r="FZ190"/>
      <c r="GA190"/>
      <c r="GB190"/>
      <c r="GC190"/>
      <c r="GD190"/>
      <c r="GE190"/>
      <c r="GF190"/>
      <c r="GG190"/>
      <c r="GH190"/>
      <c r="GI190"/>
      <c r="GJ190"/>
      <c r="GK190"/>
      <c r="GL190"/>
      <c r="GM190"/>
      <c r="GN190"/>
      <c r="GO190"/>
      <c r="GP190"/>
      <c r="GQ190"/>
      <c r="GR190"/>
      <c r="GS190"/>
      <c r="GT190"/>
      <c r="GU190"/>
      <c r="GV190"/>
      <c r="GW190"/>
      <c r="GX190"/>
      <c r="GY190"/>
      <c r="GZ190"/>
      <c r="HA190"/>
      <c r="HB190"/>
      <c r="HC190"/>
      <c r="HD190"/>
      <c r="HE190"/>
      <c r="HF190"/>
      <c r="HG190"/>
      <c r="HH190"/>
      <c r="HI190"/>
      <c r="HJ190"/>
      <c r="HK190"/>
      <c r="HL190"/>
      <c r="HM190"/>
      <c r="HN190"/>
    </row>
    <row r="191" spans="1:222" s="4" customFormat="1" x14ac:dyDescent="0.2">
      <c r="A191"/>
      <c r="B191"/>
      <c r="C191" s="32"/>
      <c r="E191" s="21"/>
      <c r="F191" s="2"/>
      <c r="G191"/>
      <c r="H191"/>
      <c r="I191"/>
      <c r="J191" s="30"/>
      <c r="K191" s="30"/>
      <c r="L191"/>
      <c r="M191"/>
      <c r="N191"/>
      <c r="O191"/>
      <c r="P191"/>
      <c r="Q191"/>
      <c r="R191" s="2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/>
      <c r="EV191"/>
      <c r="EW191"/>
      <c r="EX191"/>
      <c r="EY191"/>
      <c r="EZ191"/>
      <c r="FA191"/>
      <c r="FB191"/>
      <c r="FC191"/>
      <c r="FD191"/>
      <c r="FE191"/>
      <c r="FF191"/>
      <c r="FG191"/>
      <c r="FH191"/>
      <c r="FI191"/>
      <c r="FJ191"/>
      <c r="FK191"/>
      <c r="FL191"/>
      <c r="FM191"/>
      <c r="FN191"/>
      <c r="FO191"/>
      <c r="FP191"/>
      <c r="FQ191"/>
      <c r="FR191"/>
      <c r="FS191"/>
      <c r="FT191"/>
      <c r="FU191"/>
      <c r="FV191"/>
      <c r="FW191"/>
      <c r="FX191"/>
      <c r="FY191"/>
      <c r="FZ191"/>
      <c r="GA191"/>
      <c r="GB191"/>
      <c r="GC191"/>
      <c r="GD191"/>
      <c r="GE191"/>
      <c r="GF191"/>
      <c r="GG191"/>
      <c r="GH191"/>
      <c r="GI191"/>
      <c r="GJ191"/>
      <c r="GK191"/>
      <c r="GL191"/>
      <c r="GM191"/>
      <c r="GN191"/>
      <c r="GO191"/>
      <c r="GP191"/>
      <c r="GQ191"/>
      <c r="GR191"/>
      <c r="GS191"/>
      <c r="GT191"/>
      <c r="GU191"/>
      <c r="GV191"/>
      <c r="GW191"/>
      <c r="GX191"/>
      <c r="GY191"/>
      <c r="GZ191"/>
      <c r="HA191"/>
      <c r="HB191"/>
      <c r="HC191"/>
      <c r="HD191"/>
      <c r="HE191"/>
      <c r="HF191"/>
      <c r="HG191"/>
      <c r="HH191"/>
      <c r="HI191"/>
      <c r="HJ191"/>
      <c r="HK191"/>
      <c r="HL191"/>
      <c r="HM191"/>
      <c r="HN191"/>
    </row>
    <row r="192" spans="1:222" s="4" customFormat="1" ht="12.75" customHeight="1" x14ac:dyDescent="0.2">
      <c r="A192"/>
      <c r="B192"/>
      <c r="C192" s="32"/>
      <c r="E192" s="21"/>
      <c r="F192" s="2"/>
      <c r="G192"/>
      <c r="H192"/>
      <c r="I192"/>
      <c r="J192" s="30"/>
      <c r="K192" s="30"/>
      <c r="L192"/>
      <c r="M192"/>
      <c r="N192"/>
      <c r="O192"/>
      <c r="P192"/>
      <c r="Q192"/>
      <c r="R192" s="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  <c r="EE192"/>
      <c r="EF192"/>
      <c r="EG192"/>
      <c r="EH192"/>
      <c r="EI192"/>
      <c r="EJ192"/>
      <c r="EK192"/>
      <c r="EL192"/>
      <c r="EM192"/>
      <c r="EN192"/>
      <c r="EO192"/>
      <c r="EP192"/>
      <c r="EQ192"/>
      <c r="ER192"/>
      <c r="ES192"/>
      <c r="ET192"/>
      <c r="EU192"/>
      <c r="EV192"/>
      <c r="EW192"/>
      <c r="EX192"/>
      <c r="EY192"/>
      <c r="EZ192"/>
      <c r="FA192"/>
      <c r="FB192"/>
      <c r="FC192"/>
      <c r="FD192"/>
      <c r="FE192"/>
      <c r="FF192"/>
      <c r="FG192"/>
      <c r="FH192"/>
      <c r="FI192"/>
      <c r="FJ192"/>
      <c r="FK192"/>
      <c r="FL192"/>
      <c r="FM192"/>
      <c r="FN192"/>
      <c r="FO192"/>
      <c r="FP192"/>
      <c r="FQ192"/>
      <c r="FR192"/>
      <c r="FS192"/>
      <c r="FT192"/>
      <c r="FU192"/>
      <c r="FV192"/>
      <c r="FW192"/>
      <c r="FX192"/>
      <c r="FY192"/>
      <c r="FZ192"/>
      <c r="GA192"/>
      <c r="GB192"/>
      <c r="GC192"/>
      <c r="GD192"/>
      <c r="GE192"/>
      <c r="GF192"/>
      <c r="GG192"/>
      <c r="GH192"/>
      <c r="GI192"/>
      <c r="GJ192"/>
      <c r="GK192"/>
      <c r="GL192"/>
      <c r="GM192"/>
      <c r="GN192"/>
      <c r="GO192"/>
      <c r="GP192"/>
      <c r="GQ192"/>
      <c r="GR192"/>
      <c r="GS192"/>
      <c r="GT192"/>
      <c r="GU192"/>
      <c r="GV192"/>
      <c r="GW192"/>
      <c r="GX192"/>
      <c r="GY192"/>
      <c r="GZ192"/>
      <c r="HA192"/>
      <c r="HB192"/>
      <c r="HC192"/>
      <c r="HD192"/>
      <c r="HE192"/>
      <c r="HF192"/>
      <c r="HG192"/>
      <c r="HH192"/>
      <c r="HI192"/>
      <c r="HJ192"/>
      <c r="HK192"/>
      <c r="HL192"/>
      <c r="HM192"/>
      <c r="HN192"/>
    </row>
    <row r="193" spans="1:222" s="4" customFormat="1" x14ac:dyDescent="0.2">
      <c r="A193"/>
      <c r="B193"/>
      <c r="C193" s="32"/>
      <c r="E193" s="21"/>
      <c r="F193" s="2"/>
      <c r="G193"/>
      <c r="H193"/>
      <c r="I193"/>
      <c r="J193" s="30"/>
      <c r="K193" s="30"/>
      <c r="L193"/>
      <c r="M193"/>
      <c r="N193"/>
      <c r="O193"/>
      <c r="P193"/>
      <c r="Q193"/>
      <c r="R193" s="2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  <c r="FB193"/>
      <c r="FC193"/>
      <c r="FD193"/>
      <c r="FE193"/>
      <c r="FF193"/>
      <c r="FG193"/>
      <c r="FH193"/>
      <c r="FI193"/>
      <c r="FJ193"/>
      <c r="FK193"/>
      <c r="FL193"/>
      <c r="FM193"/>
      <c r="FN193"/>
      <c r="FO193"/>
      <c r="FP193"/>
      <c r="FQ193"/>
      <c r="FR193"/>
      <c r="FS193"/>
      <c r="FT193"/>
      <c r="FU193"/>
      <c r="FV193"/>
      <c r="FW193"/>
      <c r="FX193"/>
      <c r="FY193"/>
      <c r="FZ193"/>
      <c r="GA193"/>
      <c r="GB193"/>
      <c r="GC193"/>
      <c r="GD193"/>
      <c r="GE193"/>
      <c r="GF193"/>
      <c r="GG193"/>
      <c r="GH193"/>
      <c r="GI193"/>
      <c r="GJ193"/>
      <c r="GK193"/>
      <c r="GL193"/>
      <c r="GM193"/>
      <c r="GN193"/>
      <c r="GO193"/>
      <c r="GP193"/>
      <c r="GQ193"/>
      <c r="GR193"/>
      <c r="GS193"/>
      <c r="GT193"/>
      <c r="GU193"/>
      <c r="GV193"/>
      <c r="GW193"/>
      <c r="GX193"/>
      <c r="GY193"/>
      <c r="GZ193"/>
      <c r="HA193"/>
      <c r="HB193"/>
      <c r="HC193"/>
      <c r="HD193"/>
      <c r="HE193"/>
      <c r="HF193"/>
      <c r="HG193"/>
      <c r="HH193"/>
      <c r="HI193"/>
      <c r="HJ193"/>
      <c r="HK193"/>
      <c r="HL193"/>
      <c r="HM193"/>
      <c r="HN193"/>
    </row>
    <row r="194" spans="1:222" s="4" customFormat="1" x14ac:dyDescent="0.2">
      <c r="A194"/>
      <c r="B194"/>
      <c r="C194" s="32"/>
      <c r="E194" s="21"/>
      <c r="F194" s="2"/>
      <c r="G194"/>
      <c r="H194"/>
      <c r="I194"/>
      <c r="J194" s="30"/>
      <c r="K194" s="30"/>
      <c r="L194"/>
      <c r="M194"/>
      <c r="N194"/>
      <c r="O194"/>
      <c r="P194"/>
      <c r="Q194"/>
      <c r="R194" s="2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  <c r="EE194"/>
      <c r="EF194"/>
      <c r="EG194"/>
      <c r="EH194"/>
      <c r="EI194"/>
      <c r="EJ194"/>
      <c r="EK194"/>
      <c r="EL194"/>
      <c r="EM194"/>
      <c r="EN194"/>
      <c r="EO194"/>
      <c r="EP194"/>
      <c r="EQ194"/>
      <c r="ER194"/>
      <c r="ES194"/>
      <c r="ET194"/>
      <c r="EU194"/>
      <c r="EV194"/>
      <c r="EW194"/>
      <c r="EX194"/>
      <c r="EY194"/>
      <c r="EZ194"/>
      <c r="FA194"/>
      <c r="FB194"/>
      <c r="FC194"/>
      <c r="FD194"/>
      <c r="FE194"/>
      <c r="FF194"/>
      <c r="FG194"/>
      <c r="FH194"/>
      <c r="FI194"/>
      <c r="FJ194"/>
      <c r="FK194"/>
      <c r="FL194"/>
      <c r="FM194"/>
      <c r="FN194"/>
      <c r="FO194"/>
      <c r="FP194"/>
      <c r="FQ194"/>
      <c r="FR194"/>
      <c r="FS194"/>
      <c r="FT194"/>
      <c r="FU194"/>
      <c r="FV194"/>
      <c r="FW194"/>
      <c r="FX194"/>
      <c r="FY194"/>
      <c r="FZ194"/>
      <c r="GA194"/>
      <c r="GB194"/>
      <c r="GC194"/>
      <c r="GD194"/>
      <c r="GE194"/>
      <c r="GF194"/>
      <c r="GG194"/>
      <c r="GH194"/>
      <c r="GI194"/>
      <c r="GJ194"/>
      <c r="GK194"/>
      <c r="GL194"/>
      <c r="GM194"/>
      <c r="GN194"/>
      <c r="GO194"/>
      <c r="GP194"/>
      <c r="GQ194"/>
      <c r="GR194"/>
      <c r="GS194"/>
      <c r="GT194"/>
      <c r="GU194"/>
      <c r="GV194"/>
      <c r="GW194"/>
      <c r="GX194"/>
      <c r="GY194"/>
      <c r="GZ194"/>
      <c r="HA194"/>
      <c r="HB194"/>
      <c r="HC194"/>
      <c r="HD194"/>
      <c r="HE194"/>
      <c r="HF194"/>
      <c r="HG194"/>
      <c r="HH194"/>
      <c r="HI194"/>
      <c r="HJ194"/>
      <c r="HK194"/>
      <c r="HL194"/>
      <c r="HM194"/>
      <c r="HN194"/>
    </row>
    <row r="195" spans="1:222" s="4" customFormat="1" x14ac:dyDescent="0.2">
      <c r="A195"/>
      <c r="B195"/>
      <c r="C195" s="32"/>
      <c r="E195" s="21"/>
      <c r="F195" s="2"/>
      <c r="G195"/>
      <c r="H195"/>
      <c r="I195"/>
      <c r="J195" s="30"/>
      <c r="K195" s="30"/>
      <c r="L195"/>
      <c r="M195"/>
      <c r="N195"/>
      <c r="O195"/>
      <c r="P195"/>
      <c r="Q195"/>
      <c r="R195" s="2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  <c r="EE195"/>
      <c r="EF195"/>
      <c r="EG195"/>
      <c r="EH195"/>
      <c r="EI195"/>
      <c r="EJ195"/>
      <c r="EK195"/>
      <c r="EL195"/>
      <c r="EM195"/>
      <c r="EN195"/>
      <c r="EO195"/>
      <c r="EP195"/>
      <c r="EQ195"/>
      <c r="ER195"/>
      <c r="ES195"/>
      <c r="ET195"/>
      <c r="EU195"/>
      <c r="EV195"/>
      <c r="EW195"/>
      <c r="EX195"/>
      <c r="EY195"/>
      <c r="EZ195"/>
      <c r="FA195"/>
      <c r="FB195"/>
      <c r="FC195"/>
      <c r="FD195"/>
      <c r="FE195"/>
      <c r="FF195"/>
      <c r="FG195"/>
      <c r="FH195"/>
      <c r="FI195"/>
      <c r="FJ195"/>
      <c r="FK195"/>
      <c r="FL195"/>
      <c r="FM195"/>
      <c r="FN195"/>
      <c r="FO195"/>
      <c r="FP195"/>
      <c r="FQ195"/>
      <c r="FR195"/>
      <c r="FS195"/>
      <c r="FT195"/>
      <c r="FU195"/>
      <c r="FV195"/>
      <c r="FW195"/>
      <c r="FX195"/>
      <c r="FY195"/>
      <c r="FZ195"/>
      <c r="GA195"/>
      <c r="GB195"/>
      <c r="GC195"/>
      <c r="GD195"/>
      <c r="GE195"/>
      <c r="GF195"/>
      <c r="GG195"/>
      <c r="GH195"/>
      <c r="GI195"/>
      <c r="GJ195"/>
      <c r="GK195"/>
      <c r="GL195"/>
      <c r="GM195"/>
      <c r="GN195"/>
      <c r="GO195"/>
      <c r="GP195"/>
      <c r="GQ195"/>
      <c r="GR195"/>
      <c r="GS195"/>
      <c r="GT195"/>
      <c r="GU195"/>
      <c r="GV195"/>
      <c r="GW195"/>
      <c r="GX195"/>
      <c r="GY195"/>
      <c r="GZ195"/>
      <c r="HA195"/>
      <c r="HB195"/>
      <c r="HC195"/>
      <c r="HD195"/>
      <c r="HE195"/>
      <c r="HF195"/>
      <c r="HG195"/>
      <c r="HH195"/>
      <c r="HI195"/>
      <c r="HJ195"/>
      <c r="HK195"/>
      <c r="HL195"/>
      <c r="HM195"/>
      <c r="HN195"/>
    </row>
    <row r="196" spans="1:222" s="4" customFormat="1" ht="12.75" customHeight="1" x14ac:dyDescent="0.2">
      <c r="A196"/>
      <c r="B196"/>
      <c r="C196" s="32"/>
      <c r="E196" s="21"/>
      <c r="F196" s="2"/>
      <c r="G196"/>
      <c r="H196"/>
      <c r="I196"/>
      <c r="J196" s="30"/>
      <c r="K196" s="30"/>
      <c r="L196"/>
      <c r="M196"/>
      <c r="N196"/>
      <c r="O196"/>
      <c r="P196"/>
      <c r="Q196"/>
      <c r="R196" s="2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  <c r="EE196"/>
      <c r="EF196"/>
      <c r="EG196"/>
      <c r="EH196"/>
      <c r="EI196"/>
      <c r="EJ196"/>
      <c r="EK196"/>
      <c r="EL196"/>
      <c r="EM196"/>
      <c r="EN196"/>
      <c r="EO196"/>
      <c r="EP196"/>
      <c r="EQ196"/>
      <c r="ER196"/>
      <c r="ES196"/>
      <c r="ET196"/>
      <c r="EU196"/>
      <c r="EV196"/>
      <c r="EW196"/>
      <c r="EX196"/>
      <c r="EY196"/>
      <c r="EZ196"/>
      <c r="FA196"/>
      <c r="FB196"/>
      <c r="FC196"/>
      <c r="FD196"/>
      <c r="FE196"/>
      <c r="FF196"/>
      <c r="FG196"/>
      <c r="FH196"/>
      <c r="FI196"/>
      <c r="FJ196"/>
      <c r="FK196"/>
      <c r="FL196"/>
      <c r="FM196"/>
      <c r="FN196"/>
      <c r="FO196"/>
      <c r="FP196"/>
      <c r="FQ196"/>
      <c r="FR196"/>
      <c r="FS196"/>
      <c r="FT196"/>
      <c r="FU196"/>
      <c r="FV196"/>
      <c r="FW196"/>
      <c r="FX196"/>
      <c r="FY196"/>
      <c r="FZ196"/>
      <c r="GA196"/>
      <c r="GB196"/>
      <c r="GC196"/>
      <c r="GD196"/>
      <c r="GE196"/>
      <c r="GF196"/>
      <c r="GG196"/>
      <c r="GH196"/>
      <c r="GI196"/>
      <c r="GJ196"/>
      <c r="GK196"/>
      <c r="GL196"/>
      <c r="GM196"/>
      <c r="GN196"/>
      <c r="GO196"/>
      <c r="GP196"/>
      <c r="GQ196"/>
      <c r="GR196"/>
      <c r="GS196"/>
      <c r="GT196"/>
      <c r="GU196"/>
      <c r="GV196"/>
      <c r="GW196"/>
      <c r="GX196"/>
      <c r="GY196"/>
      <c r="GZ196"/>
      <c r="HA196"/>
      <c r="HB196"/>
      <c r="HC196"/>
      <c r="HD196"/>
      <c r="HE196"/>
      <c r="HF196"/>
      <c r="HG196"/>
      <c r="HH196"/>
      <c r="HI196"/>
      <c r="HJ196"/>
      <c r="HK196"/>
      <c r="HL196"/>
      <c r="HM196"/>
      <c r="HN196"/>
    </row>
    <row r="197" spans="1:222" s="4" customFormat="1" x14ac:dyDescent="0.2">
      <c r="A197"/>
      <c r="B197"/>
      <c r="C197" s="32"/>
      <c r="E197" s="21"/>
      <c r="F197" s="2"/>
      <c r="G197"/>
      <c r="H197"/>
      <c r="I197"/>
      <c r="J197" s="30"/>
      <c r="K197" s="30"/>
      <c r="L197"/>
      <c r="M197"/>
      <c r="N197"/>
      <c r="O197"/>
      <c r="P197"/>
      <c r="Q197"/>
      <c r="R197" s="2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  <c r="EE197"/>
      <c r="EF197"/>
      <c r="EG197"/>
      <c r="EH197"/>
      <c r="EI197"/>
      <c r="EJ197"/>
      <c r="EK197"/>
      <c r="EL197"/>
      <c r="EM197"/>
      <c r="EN197"/>
      <c r="EO197"/>
      <c r="EP197"/>
      <c r="EQ197"/>
      <c r="ER197"/>
      <c r="ES197"/>
      <c r="ET197"/>
      <c r="EU197"/>
      <c r="EV197"/>
      <c r="EW197"/>
      <c r="EX197"/>
      <c r="EY197"/>
      <c r="EZ197"/>
      <c r="FA197"/>
      <c r="FB197"/>
      <c r="FC197"/>
      <c r="FD197"/>
      <c r="FE197"/>
      <c r="FF197"/>
      <c r="FG197"/>
      <c r="FH197"/>
      <c r="FI197"/>
      <c r="FJ197"/>
      <c r="FK197"/>
      <c r="FL197"/>
      <c r="FM197"/>
      <c r="FN197"/>
      <c r="FO197"/>
      <c r="FP197"/>
      <c r="FQ197"/>
      <c r="FR197"/>
      <c r="FS197"/>
      <c r="FT197"/>
      <c r="FU197"/>
      <c r="FV197"/>
      <c r="FW197"/>
      <c r="FX197"/>
      <c r="FY197"/>
      <c r="FZ197"/>
      <c r="GA197"/>
      <c r="GB197"/>
      <c r="GC197"/>
      <c r="GD197"/>
      <c r="GE197"/>
      <c r="GF197"/>
      <c r="GG197"/>
      <c r="GH197"/>
      <c r="GI197"/>
      <c r="GJ197"/>
      <c r="GK197"/>
      <c r="GL197"/>
      <c r="GM197"/>
      <c r="GN197"/>
      <c r="GO197"/>
      <c r="GP197"/>
      <c r="GQ197"/>
      <c r="GR197"/>
      <c r="GS197"/>
      <c r="GT197"/>
      <c r="GU197"/>
      <c r="GV197"/>
      <c r="GW197"/>
      <c r="GX197"/>
      <c r="GY197"/>
      <c r="GZ197"/>
      <c r="HA197"/>
      <c r="HB197"/>
      <c r="HC197"/>
      <c r="HD197"/>
      <c r="HE197"/>
      <c r="HF197"/>
      <c r="HG197"/>
      <c r="HH197"/>
      <c r="HI197"/>
      <c r="HJ197"/>
      <c r="HK197"/>
      <c r="HL197"/>
      <c r="HM197"/>
      <c r="HN197"/>
    </row>
    <row r="198" spans="1:222" s="4" customFormat="1" x14ac:dyDescent="0.2">
      <c r="A198"/>
      <c r="B198"/>
      <c r="C198" s="32"/>
      <c r="E198" s="21"/>
      <c r="F198" s="2"/>
      <c r="G198"/>
      <c r="H198"/>
      <c r="I198"/>
      <c r="J198" s="30"/>
      <c r="K198" s="30"/>
      <c r="L198"/>
      <c r="M198"/>
      <c r="N198"/>
      <c r="O198"/>
      <c r="P198"/>
      <c r="Q198"/>
      <c r="R198" s="2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  <c r="EE198"/>
      <c r="EF198"/>
      <c r="EG198"/>
      <c r="EH198"/>
      <c r="EI198"/>
      <c r="EJ198"/>
      <c r="EK198"/>
      <c r="EL198"/>
      <c r="EM198"/>
      <c r="EN198"/>
      <c r="EO198"/>
      <c r="EP198"/>
      <c r="EQ198"/>
      <c r="ER198"/>
      <c r="ES198"/>
      <c r="ET198"/>
      <c r="EU198"/>
      <c r="EV198"/>
      <c r="EW198"/>
      <c r="EX198"/>
      <c r="EY198"/>
      <c r="EZ198"/>
      <c r="FA198"/>
      <c r="FB198"/>
      <c r="FC198"/>
      <c r="FD198"/>
      <c r="FE198"/>
      <c r="FF198"/>
      <c r="FG198"/>
      <c r="FH198"/>
      <c r="FI198"/>
      <c r="FJ198"/>
      <c r="FK198"/>
      <c r="FL198"/>
      <c r="FM198"/>
      <c r="FN198"/>
      <c r="FO198"/>
      <c r="FP198"/>
      <c r="FQ198"/>
      <c r="FR198"/>
      <c r="FS198"/>
      <c r="FT198"/>
      <c r="FU198"/>
      <c r="FV198"/>
      <c r="FW198"/>
      <c r="FX198"/>
      <c r="FY198"/>
      <c r="FZ198"/>
      <c r="GA198"/>
      <c r="GB198"/>
      <c r="GC198"/>
      <c r="GD198"/>
      <c r="GE198"/>
      <c r="GF198"/>
      <c r="GG198"/>
      <c r="GH198"/>
      <c r="GI198"/>
      <c r="GJ198"/>
      <c r="GK198"/>
      <c r="GL198"/>
      <c r="GM198"/>
      <c r="GN198"/>
      <c r="GO198"/>
      <c r="GP198"/>
      <c r="GQ198"/>
      <c r="GR198"/>
      <c r="GS198"/>
      <c r="GT198"/>
      <c r="GU198"/>
      <c r="GV198"/>
      <c r="GW198"/>
      <c r="GX198"/>
      <c r="GY198"/>
      <c r="GZ198"/>
      <c r="HA198"/>
      <c r="HB198"/>
      <c r="HC198"/>
      <c r="HD198"/>
      <c r="HE198"/>
      <c r="HF198"/>
      <c r="HG198"/>
      <c r="HH198"/>
      <c r="HI198"/>
      <c r="HJ198"/>
      <c r="HK198"/>
      <c r="HL198"/>
      <c r="HM198"/>
      <c r="HN198"/>
    </row>
    <row r="199" spans="1:222" s="4" customFormat="1" x14ac:dyDescent="0.2">
      <c r="A199"/>
      <c r="B199"/>
      <c r="C199" s="32"/>
      <c r="E199" s="21"/>
      <c r="F199" s="2"/>
      <c r="G199"/>
      <c r="H199"/>
      <c r="I199"/>
      <c r="J199" s="30"/>
      <c r="K199" s="30"/>
      <c r="L199"/>
      <c r="M199"/>
      <c r="N199"/>
      <c r="O199"/>
      <c r="P199"/>
      <c r="Q199"/>
      <c r="R199" s="2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  <c r="EE199"/>
      <c r="EF199"/>
      <c r="EG199"/>
      <c r="EH199"/>
      <c r="EI199"/>
      <c r="EJ199"/>
      <c r="EK199"/>
      <c r="EL199"/>
      <c r="EM199"/>
      <c r="EN199"/>
      <c r="EO199"/>
      <c r="EP199"/>
      <c r="EQ199"/>
      <c r="ER199"/>
      <c r="ES199"/>
      <c r="ET199"/>
      <c r="EU199"/>
      <c r="EV199"/>
      <c r="EW199"/>
      <c r="EX199"/>
      <c r="EY199"/>
      <c r="EZ199"/>
      <c r="FA199"/>
      <c r="FB199"/>
      <c r="FC199"/>
      <c r="FD199"/>
      <c r="FE199"/>
      <c r="FF199"/>
      <c r="FG199"/>
      <c r="FH199"/>
      <c r="FI199"/>
      <c r="FJ199"/>
      <c r="FK199"/>
      <c r="FL199"/>
      <c r="FM199"/>
      <c r="FN199"/>
      <c r="FO199"/>
      <c r="FP199"/>
      <c r="FQ199"/>
      <c r="FR199"/>
      <c r="FS199"/>
      <c r="FT199"/>
      <c r="FU199"/>
      <c r="FV199"/>
      <c r="FW199"/>
      <c r="FX199"/>
      <c r="FY199"/>
      <c r="FZ199"/>
      <c r="GA199"/>
      <c r="GB199"/>
      <c r="GC199"/>
      <c r="GD199"/>
      <c r="GE199"/>
      <c r="GF199"/>
      <c r="GG199"/>
      <c r="GH199"/>
      <c r="GI199"/>
      <c r="GJ199"/>
      <c r="GK199"/>
      <c r="GL199"/>
      <c r="GM199"/>
      <c r="GN199"/>
      <c r="GO199"/>
      <c r="GP199"/>
      <c r="GQ199"/>
      <c r="GR199"/>
      <c r="GS199"/>
      <c r="GT199"/>
      <c r="GU199"/>
      <c r="GV199"/>
      <c r="GW199"/>
      <c r="GX199"/>
      <c r="GY199"/>
      <c r="GZ199"/>
      <c r="HA199"/>
      <c r="HB199"/>
      <c r="HC199"/>
      <c r="HD199"/>
      <c r="HE199"/>
      <c r="HF199"/>
      <c r="HG199"/>
      <c r="HH199"/>
      <c r="HI199"/>
      <c r="HJ199"/>
      <c r="HK199"/>
      <c r="HL199"/>
      <c r="HM199"/>
      <c r="HN199"/>
    </row>
    <row r="200" spans="1:222" s="4" customFormat="1" ht="12.75" customHeight="1" x14ac:dyDescent="0.2">
      <c r="A200"/>
      <c r="B200"/>
      <c r="C200" s="32"/>
      <c r="E200" s="21"/>
      <c r="F200" s="2"/>
      <c r="G200"/>
      <c r="H200"/>
      <c r="I200"/>
      <c r="J200" s="30"/>
      <c r="K200" s="30"/>
      <c r="L200"/>
      <c r="M200"/>
      <c r="N200"/>
      <c r="O200"/>
      <c r="P200"/>
      <c r="Q200"/>
      <c r="R200" s="2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  <c r="EE200"/>
      <c r="EF200"/>
      <c r="EG200"/>
      <c r="EH200"/>
      <c r="EI200"/>
      <c r="EJ200"/>
      <c r="EK200"/>
      <c r="EL200"/>
      <c r="EM200"/>
      <c r="EN200"/>
      <c r="EO200"/>
      <c r="EP200"/>
      <c r="EQ200"/>
      <c r="ER200"/>
      <c r="ES200"/>
      <c r="ET200"/>
      <c r="EU200"/>
      <c r="EV200"/>
      <c r="EW200"/>
      <c r="EX200"/>
      <c r="EY200"/>
      <c r="EZ200"/>
      <c r="FA200"/>
      <c r="FB200"/>
      <c r="FC200"/>
      <c r="FD200"/>
      <c r="FE200"/>
      <c r="FF200"/>
      <c r="FG200"/>
      <c r="FH200"/>
      <c r="FI200"/>
      <c r="FJ200"/>
      <c r="FK200"/>
      <c r="FL200"/>
      <c r="FM200"/>
      <c r="FN200"/>
      <c r="FO200"/>
      <c r="FP200"/>
      <c r="FQ200"/>
      <c r="FR200"/>
      <c r="FS200"/>
      <c r="FT200"/>
      <c r="FU200"/>
      <c r="FV200"/>
      <c r="FW200"/>
      <c r="FX200"/>
      <c r="FY200"/>
      <c r="FZ200"/>
      <c r="GA200"/>
      <c r="GB200"/>
      <c r="GC200"/>
      <c r="GD200"/>
      <c r="GE200"/>
      <c r="GF200"/>
      <c r="GG200"/>
      <c r="GH200"/>
      <c r="GI200"/>
      <c r="GJ200"/>
      <c r="GK200"/>
      <c r="GL200"/>
      <c r="GM200"/>
      <c r="GN200"/>
      <c r="GO200"/>
      <c r="GP200"/>
      <c r="GQ200"/>
      <c r="GR200"/>
      <c r="GS200"/>
      <c r="GT200"/>
      <c r="GU200"/>
      <c r="GV200"/>
      <c r="GW200"/>
      <c r="GX200"/>
      <c r="GY200"/>
      <c r="GZ200"/>
      <c r="HA200"/>
      <c r="HB200"/>
      <c r="HC200"/>
      <c r="HD200"/>
      <c r="HE200"/>
      <c r="HF200"/>
      <c r="HG200"/>
      <c r="HH200"/>
      <c r="HI200"/>
      <c r="HJ200"/>
      <c r="HK200"/>
      <c r="HL200"/>
      <c r="HM200"/>
      <c r="HN200"/>
    </row>
    <row r="201" spans="1:222" s="4" customFormat="1" x14ac:dyDescent="0.2">
      <c r="A201"/>
      <c r="B201"/>
      <c r="C201" s="32"/>
      <c r="E201" s="21"/>
      <c r="F201" s="2"/>
      <c r="G201"/>
      <c r="H201"/>
      <c r="I201"/>
      <c r="J201" s="30"/>
      <c r="K201" s="30"/>
      <c r="L201"/>
      <c r="M201"/>
      <c r="N201"/>
      <c r="O201"/>
      <c r="P201"/>
      <c r="Q201"/>
      <c r="R201" s="2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  <c r="EE201"/>
      <c r="EF201"/>
      <c r="EG201"/>
      <c r="EH201"/>
      <c r="EI201"/>
      <c r="EJ201"/>
      <c r="EK201"/>
      <c r="EL201"/>
      <c r="EM201"/>
      <c r="EN201"/>
      <c r="EO201"/>
      <c r="EP201"/>
      <c r="EQ201"/>
      <c r="ER201"/>
      <c r="ES201"/>
      <c r="ET201"/>
      <c r="EU201"/>
      <c r="EV201"/>
      <c r="EW201"/>
      <c r="EX201"/>
      <c r="EY201"/>
      <c r="EZ201"/>
      <c r="FA201"/>
      <c r="FB201"/>
      <c r="FC201"/>
      <c r="FD201"/>
      <c r="FE201"/>
      <c r="FF201"/>
      <c r="FG201"/>
      <c r="FH201"/>
      <c r="FI201"/>
      <c r="FJ201"/>
      <c r="FK201"/>
      <c r="FL201"/>
      <c r="FM201"/>
      <c r="FN201"/>
      <c r="FO201"/>
      <c r="FP201"/>
      <c r="FQ201"/>
      <c r="FR201"/>
      <c r="FS201"/>
      <c r="FT201"/>
      <c r="FU201"/>
      <c r="FV201"/>
      <c r="FW201"/>
      <c r="FX201"/>
      <c r="FY201"/>
      <c r="FZ201"/>
      <c r="GA201"/>
      <c r="GB201"/>
      <c r="GC201"/>
      <c r="GD201"/>
      <c r="GE201"/>
      <c r="GF201"/>
      <c r="GG201"/>
      <c r="GH201"/>
      <c r="GI201"/>
      <c r="GJ201"/>
      <c r="GK201"/>
      <c r="GL201"/>
      <c r="GM201"/>
      <c r="GN201"/>
      <c r="GO201"/>
      <c r="GP201"/>
      <c r="GQ201"/>
      <c r="GR201"/>
      <c r="GS201"/>
      <c r="GT201"/>
      <c r="GU201"/>
      <c r="GV201"/>
      <c r="GW201"/>
      <c r="GX201"/>
      <c r="GY201"/>
      <c r="GZ201"/>
      <c r="HA201"/>
      <c r="HB201"/>
      <c r="HC201"/>
      <c r="HD201"/>
      <c r="HE201"/>
      <c r="HF201"/>
      <c r="HG201"/>
      <c r="HH201"/>
      <c r="HI201"/>
      <c r="HJ201"/>
      <c r="HK201"/>
      <c r="HL201"/>
      <c r="HM201"/>
      <c r="HN201"/>
    </row>
    <row r="202" spans="1:222" s="4" customFormat="1" x14ac:dyDescent="0.2">
      <c r="A202"/>
      <c r="B202"/>
      <c r="C202" s="32"/>
      <c r="E202" s="21"/>
      <c r="F202" s="2"/>
      <c r="G202"/>
      <c r="H202"/>
      <c r="I202"/>
      <c r="J202" s="30"/>
      <c r="K202" s="30"/>
      <c r="L202"/>
      <c r="M202"/>
      <c r="N202"/>
      <c r="O202"/>
      <c r="P202"/>
      <c r="Q202"/>
      <c r="R202" s="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  <c r="FB202"/>
      <c r="FC202"/>
      <c r="FD202"/>
      <c r="FE202"/>
      <c r="FF202"/>
      <c r="FG202"/>
      <c r="FH202"/>
      <c r="FI202"/>
      <c r="FJ202"/>
      <c r="FK202"/>
      <c r="FL202"/>
      <c r="FM202"/>
      <c r="FN202"/>
      <c r="FO202"/>
      <c r="FP202"/>
      <c r="FQ202"/>
      <c r="FR202"/>
      <c r="FS202"/>
      <c r="FT202"/>
      <c r="FU202"/>
      <c r="FV202"/>
      <c r="FW202"/>
      <c r="FX202"/>
      <c r="FY202"/>
      <c r="FZ202"/>
      <c r="GA202"/>
      <c r="GB202"/>
      <c r="GC202"/>
      <c r="GD202"/>
      <c r="GE202"/>
      <c r="GF202"/>
      <c r="GG202"/>
      <c r="GH202"/>
      <c r="GI202"/>
      <c r="GJ202"/>
      <c r="GK202"/>
      <c r="GL202"/>
      <c r="GM202"/>
      <c r="GN202"/>
      <c r="GO202"/>
      <c r="GP202"/>
      <c r="GQ202"/>
      <c r="GR202"/>
      <c r="GS202"/>
      <c r="GT202"/>
      <c r="GU202"/>
      <c r="GV202"/>
      <c r="GW202"/>
      <c r="GX202"/>
      <c r="GY202"/>
      <c r="GZ202"/>
      <c r="HA202"/>
      <c r="HB202"/>
      <c r="HC202"/>
      <c r="HD202"/>
      <c r="HE202"/>
      <c r="HF202"/>
      <c r="HG202"/>
      <c r="HH202"/>
      <c r="HI202"/>
      <c r="HJ202"/>
      <c r="HK202"/>
      <c r="HL202"/>
      <c r="HM202"/>
      <c r="HN202"/>
    </row>
    <row r="203" spans="1:222" s="4" customFormat="1" x14ac:dyDescent="0.2">
      <c r="A203"/>
      <c r="B203"/>
      <c r="C203" s="32"/>
      <c r="E203" s="21"/>
      <c r="F203" s="2"/>
      <c r="G203"/>
      <c r="H203"/>
      <c r="I203"/>
      <c r="J203" s="30"/>
      <c r="K203" s="30"/>
      <c r="L203"/>
      <c r="M203"/>
      <c r="N203"/>
      <c r="O203"/>
      <c r="P203"/>
      <c r="Q203"/>
      <c r="R203" s="2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  <c r="EE203"/>
      <c r="EF203"/>
      <c r="EG203"/>
      <c r="EH203"/>
      <c r="EI203"/>
      <c r="EJ203"/>
      <c r="EK203"/>
      <c r="EL203"/>
      <c r="EM203"/>
      <c r="EN203"/>
      <c r="EO203"/>
      <c r="EP203"/>
      <c r="EQ203"/>
      <c r="ER203"/>
      <c r="ES203"/>
      <c r="ET203"/>
      <c r="EU203"/>
      <c r="EV203"/>
      <c r="EW203"/>
      <c r="EX203"/>
      <c r="EY203"/>
      <c r="EZ203"/>
      <c r="FA203"/>
      <c r="FB203"/>
      <c r="FC203"/>
      <c r="FD203"/>
      <c r="FE203"/>
      <c r="FF203"/>
      <c r="FG203"/>
      <c r="FH203"/>
      <c r="FI203"/>
      <c r="FJ203"/>
      <c r="FK203"/>
      <c r="FL203"/>
      <c r="FM203"/>
      <c r="FN203"/>
      <c r="FO203"/>
      <c r="FP203"/>
      <c r="FQ203"/>
      <c r="FR203"/>
      <c r="FS203"/>
      <c r="FT203"/>
      <c r="FU203"/>
      <c r="FV203"/>
      <c r="FW203"/>
      <c r="FX203"/>
      <c r="FY203"/>
      <c r="FZ203"/>
      <c r="GA203"/>
      <c r="GB203"/>
      <c r="GC203"/>
      <c r="GD203"/>
      <c r="GE203"/>
      <c r="GF203"/>
      <c r="GG203"/>
      <c r="GH203"/>
      <c r="GI203"/>
      <c r="GJ203"/>
      <c r="GK203"/>
      <c r="GL203"/>
      <c r="GM203"/>
      <c r="GN203"/>
      <c r="GO203"/>
      <c r="GP203"/>
      <c r="GQ203"/>
      <c r="GR203"/>
      <c r="GS203"/>
      <c r="GT203"/>
      <c r="GU203"/>
      <c r="GV203"/>
      <c r="GW203"/>
      <c r="GX203"/>
      <c r="GY203"/>
      <c r="GZ203"/>
      <c r="HA203"/>
      <c r="HB203"/>
      <c r="HC203"/>
      <c r="HD203"/>
      <c r="HE203"/>
      <c r="HF203"/>
      <c r="HG203"/>
      <c r="HH203"/>
      <c r="HI203"/>
      <c r="HJ203"/>
      <c r="HK203"/>
      <c r="HL203"/>
      <c r="HM203"/>
      <c r="HN203"/>
    </row>
    <row r="204" spans="1:222" s="4" customFormat="1" ht="12.75" customHeight="1" x14ac:dyDescent="0.2">
      <c r="A204"/>
      <c r="B204"/>
      <c r="C204" s="32"/>
      <c r="E204" s="21"/>
      <c r="F204" s="2"/>
      <c r="G204"/>
      <c r="H204"/>
      <c r="I204"/>
      <c r="J204" s="30"/>
      <c r="K204" s="30"/>
      <c r="L204"/>
      <c r="M204"/>
      <c r="N204"/>
      <c r="O204"/>
      <c r="P204"/>
      <c r="Q204"/>
      <c r="R204" s="2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  <c r="EE204"/>
      <c r="EF204"/>
      <c r="EG204"/>
      <c r="EH204"/>
      <c r="EI204"/>
      <c r="EJ204"/>
      <c r="EK204"/>
      <c r="EL204"/>
      <c r="EM204"/>
      <c r="EN204"/>
      <c r="EO204"/>
      <c r="EP204"/>
      <c r="EQ204"/>
      <c r="ER204"/>
      <c r="ES204"/>
      <c r="ET204"/>
      <c r="EU204"/>
      <c r="EV204"/>
      <c r="EW204"/>
      <c r="EX204"/>
      <c r="EY204"/>
      <c r="EZ204"/>
      <c r="FA204"/>
      <c r="FB204"/>
      <c r="FC204"/>
      <c r="FD204"/>
      <c r="FE204"/>
      <c r="FF204"/>
      <c r="FG204"/>
      <c r="FH204"/>
      <c r="FI204"/>
      <c r="FJ204"/>
      <c r="FK204"/>
      <c r="FL204"/>
      <c r="FM204"/>
      <c r="FN204"/>
      <c r="FO204"/>
      <c r="FP204"/>
      <c r="FQ204"/>
      <c r="FR204"/>
      <c r="FS204"/>
      <c r="FT204"/>
      <c r="FU204"/>
      <c r="FV204"/>
      <c r="FW204"/>
      <c r="FX204"/>
      <c r="FY204"/>
      <c r="FZ204"/>
      <c r="GA204"/>
      <c r="GB204"/>
      <c r="GC204"/>
      <c r="GD204"/>
      <c r="GE204"/>
      <c r="GF204"/>
      <c r="GG204"/>
      <c r="GH204"/>
      <c r="GI204"/>
      <c r="GJ204"/>
      <c r="GK204"/>
      <c r="GL204"/>
      <c r="GM204"/>
      <c r="GN204"/>
      <c r="GO204"/>
      <c r="GP204"/>
      <c r="GQ204"/>
      <c r="GR204"/>
      <c r="GS204"/>
      <c r="GT204"/>
      <c r="GU204"/>
      <c r="GV204"/>
      <c r="GW204"/>
      <c r="GX204"/>
      <c r="GY204"/>
      <c r="GZ204"/>
      <c r="HA204"/>
      <c r="HB204"/>
      <c r="HC204"/>
      <c r="HD204"/>
      <c r="HE204"/>
      <c r="HF204"/>
      <c r="HG204"/>
      <c r="HH204"/>
      <c r="HI204"/>
      <c r="HJ204"/>
      <c r="HK204"/>
      <c r="HL204"/>
      <c r="HM204"/>
      <c r="HN204"/>
    </row>
    <row r="205" spans="1:222" s="4" customFormat="1" x14ac:dyDescent="0.2">
      <c r="A205"/>
      <c r="B205"/>
      <c r="C205" s="32"/>
      <c r="E205" s="21"/>
      <c r="F205" s="2"/>
      <c r="G205"/>
      <c r="H205"/>
      <c r="I205"/>
      <c r="J205" s="30"/>
      <c r="K205" s="30"/>
      <c r="L205"/>
      <c r="M205"/>
      <c r="N205"/>
      <c r="O205"/>
      <c r="P205"/>
      <c r="Q205"/>
      <c r="R205" s="2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  <c r="EE205"/>
      <c r="EF205"/>
      <c r="EG205"/>
      <c r="EH205"/>
      <c r="EI205"/>
      <c r="EJ205"/>
      <c r="EK205"/>
      <c r="EL205"/>
      <c r="EM205"/>
      <c r="EN205"/>
      <c r="EO205"/>
      <c r="EP205"/>
      <c r="EQ205"/>
      <c r="ER205"/>
      <c r="ES205"/>
      <c r="ET205"/>
      <c r="EU205"/>
      <c r="EV205"/>
      <c r="EW205"/>
      <c r="EX205"/>
      <c r="EY205"/>
      <c r="EZ205"/>
      <c r="FA205"/>
      <c r="FB205"/>
      <c r="FC205"/>
      <c r="FD205"/>
      <c r="FE205"/>
      <c r="FF205"/>
      <c r="FG205"/>
      <c r="FH205"/>
      <c r="FI205"/>
      <c r="FJ205"/>
      <c r="FK205"/>
      <c r="FL205"/>
      <c r="FM205"/>
      <c r="FN205"/>
      <c r="FO205"/>
      <c r="FP205"/>
      <c r="FQ205"/>
      <c r="FR205"/>
      <c r="FS205"/>
      <c r="FT205"/>
      <c r="FU205"/>
      <c r="FV205"/>
      <c r="FW205"/>
      <c r="FX205"/>
      <c r="FY205"/>
      <c r="FZ205"/>
      <c r="GA205"/>
      <c r="GB205"/>
      <c r="GC205"/>
      <c r="GD205"/>
      <c r="GE205"/>
      <c r="GF205"/>
      <c r="GG205"/>
      <c r="GH205"/>
      <c r="GI205"/>
      <c r="GJ205"/>
      <c r="GK205"/>
      <c r="GL205"/>
      <c r="GM205"/>
      <c r="GN205"/>
      <c r="GO205"/>
      <c r="GP205"/>
      <c r="GQ205"/>
      <c r="GR205"/>
      <c r="GS205"/>
      <c r="GT205"/>
      <c r="GU205"/>
      <c r="GV205"/>
      <c r="GW205"/>
      <c r="GX205"/>
      <c r="GY205"/>
      <c r="GZ205"/>
      <c r="HA205"/>
      <c r="HB205"/>
      <c r="HC205"/>
      <c r="HD205"/>
      <c r="HE205"/>
      <c r="HF205"/>
      <c r="HG205"/>
      <c r="HH205"/>
      <c r="HI205"/>
      <c r="HJ205"/>
      <c r="HK205"/>
      <c r="HL205"/>
      <c r="HM205"/>
      <c r="HN205"/>
    </row>
    <row r="206" spans="1:222" s="4" customFormat="1" x14ac:dyDescent="0.2">
      <c r="A206"/>
      <c r="B206"/>
      <c r="C206" s="32"/>
      <c r="E206" s="21"/>
      <c r="F206" s="2"/>
      <c r="G206"/>
      <c r="H206"/>
      <c r="I206"/>
      <c r="J206" s="30"/>
      <c r="K206" s="30"/>
      <c r="L206"/>
      <c r="M206"/>
      <c r="N206"/>
      <c r="O206"/>
      <c r="P206"/>
      <c r="Q206"/>
      <c r="R206" s="2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  <c r="EE206"/>
      <c r="EF206"/>
      <c r="EG206"/>
      <c r="EH206"/>
      <c r="EI206"/>
      <c r="EJ206"/>
      <c r="EK206"/>
      <c r="EL206"/>
      <c r="EM206"/>
      <c r="EN206"/>
      <c r="EO206"/>
      <c r="EP206"/>
      <c r="EQ206"/>
      <c r="ER206"/>
      <c r="ES206"/>
      <c r="ET206"/>
      <c r="EU206"/>
      <c r="EV206"/>
      <c r="EW206"/>
      <c r="EX206"/>
      <c r="EY206"/>
      <c r="EZ206"/>
      <c r="FA206"/>
      <c r="FB206"/>
      <c r="FC206"/>
      <c r="FD206"/>
      <c r="FE206"/>
      <c r="FF206"/>
      <c r="FG206"/>
      <c r="FH206"/>
      <c r="FI206"/>
      <c r="FJ206"/>
      <c r="FK206"/>
      <c r="FL206"/>
      <c r="FM206"/>
      <c r="FN206"/>
      <c r="FO206"/>
      <c r="FP206"/>
      <c r="FQ206"/>
      <c r="FR206"/>
      <c r="FS206"/>
      <c r="FT206"/>
      <c r="FU206"/>
      <c r="FV206"/>
      <c r="FW206"/>
      <c r="FX206"/>
      <c r="FY206"/>
      <c r="FZ206"/>
      <c r="GA206"/>
      <c r="GB206"/>
      <c r="GC206"/>
      <c r="GD206"/>
      <c r="GE206"/>
      <c r="GF206"/>
      <c r="GG206"/>
      <c r="GH206"/>
      <c r="GI206"/>
      <c r="GJ206"/>
      <c r="GK206"/>
      <c r="GL206"/>
      <c r="GM206"/>
      <c r="GN206"/>
      <c r="GO206"/>
      <c r="GP206"/>
      <c r="GQ206"/>
      <c r="GR206"/>
      <c r="GS206"/>
      <c r="GT206"/>
      <c r="GU206"/>
      <c r="GV206"/>
      <c r="GW206"/>
      <c r="GX206"/>
      <c r="GY206"/>
      <c r="GZ206"/>
      <c r="HA206"/>
      <c r="HB206"/>
      <c r="HC206"/>
      <c r="HD206"/>
      <c r="HE206"/>
      <c r="HF206"/>
      <c r="HG206"/>
      <c r="HH206"/>
      <c r="HI206"/>
      <c r="HJ206"/>
      <c r="HK206"/>
      <c r="HL206"/>
      <c r="HM206"/>
      <c r="HN206"/>
    </row>
    <row r="207" spans="1:222" s="4" customFormat="1" x14ac:dyDescent="0.2">
      <c r="A207"/>
      <c r="B207"/>
      <c r="C207" s="32"/>
      <c r="E207" s="21"/>
      <c r="F207" s="2"/>
      <c r="G207"/>
      <c r="H207"/>
      <c r="I207"/>
      <c r="J207" s="30"/>
      <c r="K207" s="30"/>
      <c r="L207"/>
      <c r="M207"/>
      <c r="N207"/>
      <c r="O207"/>
      <c r="P207"/>
      <c r="Q207"/>
      <c r="R207" s="2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  <c r="EE207"/>
      <c r="EF207"/>
      <c r="EG207"/>
      <c r="EH207"/>
      <c r="EI207"/>
      <c r="EJ207"/>
      <c r="EK207"/>
      <c r="EL207"/>
      <c r="EM207"/>
      <c r="EN207"/>
      <c r="EO207"/>
      <c r="EP207"/>
      <c r="EQ207"/>
      <c r="ER207"/>
      <c r="ES207"/>
      <c r="ET207"/>
      <c r="EU207"/>
      <c r="EV207"/>
      <c r="EW207"/>
      <c r="EX207"/>
      <c r="EY207"/>
      <c r="EZ207"/>
      <c r="FA207"/>
      <c r="FB207"/>
      <c r="FC207"/>
      <c r="FD207"/>
      <c r="FE207"/>
      <c r="FF207"/>
      <c r="FG207"/>
      <c r="FH207"/>
      <c r="FI207"/>
      <c r="FJ207"/>
      <c r="FK207"/>
      <c r="FL207"/>
      <c r="FM207"/>
      <c r="FN207"/>
      <c r="FO207"/>
      <c r="FP207"/>
      <c r="FQ207"/>
      <c r="FR207"/>
      <c r="FS207"/>
      <c r="FT207"/>
      <c r="FU207"/>
      <c r="FV207"/>
      <c r="FW207"/>
      <c r="FX207"/>
      <c r="FY207"/>
      <c r="FZ207"/>
      <c r="GA207"/>
      <c r="GB207"/>
      <c r="GC207"/>
      <c r="GD207"/>
      <c r="GE207"/>
      <c r="GF207"/>
      <c r="GG207"/>
      <c r="GH207"/>
      <c r="GI207"/>
      <c r="GJ207"/>
      <c r="GK207"/>
      <c r="GL207"/>
      <c r="GM207"/>
      <c r="GN207"/>
      <c r="GO207"/>
      <c r="GP207"/>
      <c r="GQ207"/>
      <c r="GR207"/>
      <c r="GS207"/>
      <c r="GT207"/>
      <c r="GU207"/>
      <c r="GV207"/>
      <c r="GW207"/>
      <c r="GX207"/>
      <c r="GY207"/>
      <c r="GZ207"/>
      <c r="HA207"/>
      <c r="HB207"/>
      <c r="HC207"/>
      <c r="HD207"/>
      <c r="HE207"/>
      <c r="HF207"/>
      <c r="HG207"/>
      <c r="HH207"/>
      <c r="HI207"/>
      <c r="HJ207"/>
      <c r="HK207"/>
      <c r="HL207"/>
      <c r="HM207"/>
      <c r="HN207"/>
    </row>
    <row r="208" spans="1:222" s="4" customFormat="1" ht="12.75" customHeight="1" x14ac:dyDescent="0.2">
      <c r="A208"/>
      <c r="B208"/>
      <c r="C208" s="32"/>
      <c r="E208" s="21"/>
      <c r="F208" s="2"/>
      <c r="G208"/>
      <c r="H208"/>
      <c r="I208"/>
      <c r="J208" s="30"/>
      <c r="K208" s="30"/>
      <c r="L208"/>
      <c r="M208"/>
      <c r="N208"/>
      <c r="O208"/>
      <c r="P208"/>
      <c r="Q208"/>
      <c r="R208" s="2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  <c r="EE208"/>
      <c r="EF208"/>
      <c r="EG208"/>
      <c r="EH208"/>
      <c r="EI208"/>
      <c r="EJ208"/>
      <c r="EK208"/>
      <c r="EL208"/>
      <c r="EM208"/>
      <c r="EN208"/>
      <c r="EO208"/>
      <c r="EP208"/>
      <c r="EQ208"/>
      <c r="ER208"/>
      <c r="ES208"/>
      <c r="ET208"/>
      <c r="EU208"/>
      <c r="EV208"/>
      <c r="EW208"/>
      <c r="EX208"/>
      <c r="EY208"/>
      <c r="EZ208"/>
      <c r="FA208"/>
      <c r="FB208"/>
      <c r="FC208"/>
      <c r="FD208"/>
      <c r="FE208"/>
      <c r="FF208"/>
      <c r="FG208"/>
      <c r="FH208"/>
      <c r="FI208"/>
      <c r="FJ208"/>
      <c r="FK208"/>
      <c r="FL208"/>
      <c r="FM208"/>
      <c r="FN208"/>
      <c r="FO208"/>
      <c r="FP208"/>
      <c r="FQ208"/>
      <c r="FR208"/>
      <c r="FS208"/>
      <c r="FT208"/>
      <c r="FU208"/>
      <c r="FV208"/>
      <c r="FW208"/>
      <c r="FX208"/>
      <c r="FY208"/>
      <c r="FZ208"/>
      <c r="GA208"/>
      <c r="GB208"/>
      <c r="GC208"/>
      <c r="GD208"/>
      <c r="GE208"/>
      <c r="GF208"/>
      <c r="GG208"/>
      <c r="GH208"/>
      <c r="GI208"/>
      <c r="GJ208"/>
      <c r="GK208"/>
      <c r="GL208"/>
      <c r="GM208"/>
      <c r="GN208"/>
      <c r="GO208"/>
      <c r="GP208"/>
      <c r="GQ208"/>
      <c r="GR208"/>
      <c r="GS208"/>
      <c r="GT208"/>
      <c r="GU208"/>
      <c r="GV208"/>
      <c r="GW208"/>
      <c r="GX208"/>
      <c r="GY208"/>
      <c r="GZ208"/>
      <c r="HA208"/>
      <c r="HB208"/>
      <c r="HC208"/>
      <c r="HD208"/>
      <c r="HE208"/>
      <c r="HF208"/>
      <c r="HG208"/>
      <c r="HH208"/>
      <c r="HI208"/>
      <c r="HJ208"/>
      <c r="HK208"/>
      <c r="HL208"/>
      <c r="HM208"/>
      <c r="HN208"/>
    </row>
    <row r="209" spans="1:222" s="4" customFormat="1" x14ac:dyDescent="0.2">
      <c r="A209"/>
      <c r="B209"/>
      <c r="C209" s="32"/>
      <c r="E209" s="21"/>
      <c r="F209" s="2"/>
      <c r="G209"/>
      <c r="H209"/>
      <c r="I209"/>
      <c r="J209" s="30"/>
      <c r="K209" s="30"/>
      <c r="L209"/>
      <c r="M209"/>
      <c r="N209"/>
      <c r="O209"/>
      <c r="P209"/>
      <c r="Q209"/>
      <c r="R209" s="2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  <c r="EE209"/>
      <c r="EF209"/>
      <c r="EG209"/>
      <c r="EH209"/>
      <c r="EI209"/>
      <c r="EJ209"/>
      <c r="EK209"/>
      <c r="EL209"/>
      <c r="EM209"/>
      <c r="EN209"/>
      <c r="EO209"/>
      <c r="EP209"/>
      <c r="EQ209"/>
      <c r="ER209"/>
      <c r="ES209"/>
      <c r="ET209"/>
      <c r="EU209"/>
      <c r="EV209"/>
      <c r="EW209"/>
      <c r="EX209"/>
      <c r="EY209"/>
      <c r="EZ209"/>
      <c r="FA209"/>
      <c r="FB209"/>
      <c r="FC209"/>
      <c r="FD209"/>
      <c r="FE209"/>
      <c r="FF209"/>
      <c r="FG209"/>
      <c r="FH209"/>
      <c r="FI209"/>
      <c r="FJ209"/>
      <c r="FK209"/>
      <c r="FL209"/>
      <c r="FM209"/>
      <c r="FN209"/>
      <c r="FO209"/>
      <c r="FP209"/>
      <c r="FQ209"/>
      <c r="FR209"/>
      <c r="FS209"/>
      <c r="FT209"/>
      <c r="FU209"/>
      <c r="FV209"/>
      <c r="FW209"/>
      <c r="FX209"/>
      <c r="FY209"/>
      <c r="FZ209"/>
      <c r="GA209"/>
      <c r="GB209"/>
      <c r="GC209"/>
      <c r="GD209"/>
      <c r="GE209"/>
      <c r="GF209"/>
      <c r="GG209"/>
      <c r="GH209"/>
      <c r="GI209"/>
      <c r="GJ209"/>
      <c r="GK209"/>
      <c r="GL209"/>
      <c r="GM209"/>
      <c r="GN209"/>
      <c r="GO209"/>
      <c r="GP209"/>
      <c r="GQ209"/>
      <c r="GR209"/>
      <c r="GS209"/>
      <c r="GT209"/>
      <c r="GU209"/>
      <c r="GV209"/>
      <c r="GW209"/>
      <c r="GX209"/>
      <c r="GY209"/>
      <c r="GZ209"/>
      <c r="HA209"/>
      <c r="HB209"/>
      <c r="HC209"/>
      <c r="HD209"/>
      <c r="HE209"/>
      <c r="HF209"/>
      <c r="HG209"/>
      <c r="HH209"/>
      <c r="HI209"/>
      <c r="HJ209"/>
      <c r="HK209"/>
      <c r="HL209"/>
      <c r="HM209"/>
      <c r="HN209"/>
    </row>
    <row r="210" spans="1:222" s="4" customFormat="1" x14ac:dyDescent="0.2">
      <c r="A210"/>
      <c r="B210"/>
      <c r="C210" s="32"/>
      <c r="E210" s="21"/>
      <c r="F210" s="2"/>
      <c r="G210"/>
      <c r="H210"/>
      <c r="I210"/>
      <c r="J210" s="30"/>
      <c r="K210" s="30"/>
      <c r="L210"/>
      <c r="M210"/>
      <c r="N210"/>
      <c r="O210"/>
      <c r="P210"/>
      <c r="Q210"/>
      <c r="R210" s="2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  <c r="EE210"/>
      <c r="EF210"/>
      <c r="EG210"/>
      <c r="EH210"/>
      <c r="EI210"/>
      <c r="EJ210"/>
      <c r="EK210"/>
      <c r="EL210"/>
      <c r="EM210"/>
      <c r="EN210"/>
      <c r="EO210"/>
      <c r="EP210"/>
      <c r="EQ210"/>
      <c r="ER210"/>
      <c r="ES210"/>
      <c r="ET210"/>
      <c r="EU210"/>
      <c r="EV210"/>
      <c r="EW210"/>
      <c r="EX210"/>
      <c r="EY210"/>
      <c r="EZ210"/>
      <c r="FA210"/>
      <c r="FB210"/>
      <c r="FC210"/>
      <c r="FD210"/>
      <c r="FE210"/>
      <c r="FF210"/>
      <c r="FG210"/>
      <c r="FH210"/>
      <c r="FI210"/>
      <c r="FJ210"/>
      <c r="FK210"/>
      <c r="FL210"/>
      <c r="FM210"/>
      <c r="FN210"/>
      <c r="FO210"/>
      <c r="FP210"/>
      <c r="FQ210"/>
      <c r="FR210"/>
      <c r="FS210"/>
      <c r="FT210"/>
      <c r="FU210"/>
      <c r="FV210"/>
      <c r="FW210"/>
      <c r="FX210"/>
      <c r="FY210"/>
      <c r="FZ210"/>
      <c r="GA210"/>
      <c r="GB210"/>
      <c r="GC210"/>
      <c r="GD210"/>
      <c r="GE210"/>
      <c r="GF210"/>
      <c r="GG210"/>
      <c r="GH210"/>
      <c r="GI210"/>
      <c r="GJ210"/>
      <c r="GK210"/>
      <c r="GL210"/>
      <c r="GM210"/>
      <c r="GN210"/>
      <c r="GO210"/>
      <c r="GP210"/>
      <c r="GQ210"/>
      <c r="GR210"/>
      <c r="GS210"/>
      <c r="GT210"/>
      <c r="GU210"/>
      <c r="GV210"/>
      <c r="GW210"/>
      <c r="GX210"/>
      <c r="GY210"/>
      <c r="GZ210"/>
      <c r="HA210"/>
      <c r="HB210"/>
      <c r="HC210"/>
      <c r="HD210"/>
      <c r="HE210"/>
      <c r="HF210"/>
      <c r="HG210"/>
      <c r="HH210"/>
      <c r="HI210"/>
      <c r="HJ210"/>
      <c r="HK210"/>
      <c r="HL210"/>
      <c r="HM210"/>
      <c r="HN210"/>
    </row>
    <row r="211" spans="1:222" s="4" customFormat="1" x14ac:dyDescent="0.2">
      <c r="A211"/>
      <c r="B211"/>
      <c r="C211" s="32"/>
      <c r="E211" s="21"/>
      <c r="F211" s="2"/>
      <c r="G211"/>
      <c r="H211"/>
      <c r="I211"/>
      <c r="J211" s="30"/>
      <c r="K211" s="30"/>
      <c r="L211"/>
      <c r="M211"/>
      <c r="N211"/>
      <c r="O211"/>
      <c r="P211"/>
      <c r="Q211"/>
      <c r="R211" s="2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  <c r="EE211"/>
      <c r="EF211"/>
      <c r="EG211"/>
      <c r="EH211"/>
      <c r="EI211"/>
      <c r="EJ211"/>
      <c r="EK211"/>
      <c r="EL211"/>
      <c r="EM211"/>
      <c r="EN211"/>
      <c r="EO211"/>
      <c r="EP211"/>
      <c r="EQ211"/>
      <c r="ER211"/>
      <c r="ES211"/>
      <c r="ET211"/>
      <c r="EU211"/>
      <c r="EV211"/>
      <c r="EW211"/>
      <c r="EX211"/>
      <c r="EY211"/>
      <c r="EZ211"/>
      <c r="FA211"/>
      <c r="FB211"/>
      <c r="FC211"/>
      <c r="FD211"/>
      <c r="FE211"/>
      <c r="FF211"/>
      <c r="FG211"/>
      <c r="FH211"/>
      <c r="FI211"/>
      <c r="FJ211"/>
      <c r="FK211"/>
      <c r="FL211"/>
      <c r="FM211"/>
      <c r="FN211"/>
      <c r="FO211"/>
      <c r="FP211"/>
      <c r="FQ211"/>
      <c r="FR211"/>
      <c r="FS211"/>
      <c r="FT211"/>
      <c r="FU211"/>
      <c r="FV211"/>
      <c r="FW211"/>
      <c r="FX211"/>
      <c r="FY211"/>
      <c r="FZ211"/>
      <c r="GA211"/>
      <c r="GB211"/>
      <c r="GC211"/>
      <c r="GD211"/>
      <c r="GE211"/>
      <c r="GF211"/>
      <c r="GG211"/>
      <c r="GH211"/>
      <c r="GI211"/>
      <c r="GJ211"/>
      <c r="GK211"/>
      <c r="GL211"/>
      <c r="GM211"/>
      <c r="GN211"/>
      <c r="GO211"/>
      <c r="GP211"/>
      <c r="GQ211"/>
      <c r="GR211"/>
      <c r="GS211"/>
      <c r="GT211"/>
      <c r="GU211"/>
      <c r="GV211"/>
      <c r="GW211"/>
      <c r="GX211"/>
      <c r="GY211"/>
      <c r="GZ211"/>
      <c r="HA211"/>
      <c r="HB211"/>
      <c r="HC211"/>
      <c r="HD211"/>
      <c r="HE211"/>
      <c r="HF211"/>
      <c r="HG211"/>
      <c r="HH211"/>
      <c r="HI211"/>
      <c r="HJ211"/>
      <c r="HK211"/>
      <c r="HL211"/>
      <c r="HM211"/>
      <c r="HN211"/>
    </row>
    <row r="212" spans="1:222" s="4" customFormat="1" ht="12.75" customHeight="1" x14ac:dyDescent="0.2">
      <c r="A212"/>
      <c r="B212"/>
      <c r="C212" s="32"/>
      <c r="E212" s="21"/>
      <c r="F212" s="2"/>
      <c r="G212"/>
      <c r="H212"/>
      <c r="I212"/>
      <c r="J212" s="30"/>
      <c r="K212" s="30"/>
      <c r="L212"/>
      <c r="M212"/>
      <c r="N212"/>
      <c r="O212"/>
      <c r="P212"/>
      <c r="Q212"/>
      <c r="R212" s="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  <c r="EE212"/>
      <c r="EF212"/>
      <c r="EG212"/>
      <c r="EH212"/>
      <c r="EI212"/>
      <c r="EJ212"/>
      <c r="EK212"/>
      <c r="EL212"/>
      <c r="EM212"/>
      <c r="EN212"/>
      <c r="EO212"/>
      <c r="EP212"/>
      <c r="EQ212"/>
      <c r="ER212"/>
      <c r="ES212"/>
      <c r="ET212"/>
      <c r="EU212"/>
      <c r="EV212"/>
      <c r="EW212"/>
      <c r="EX212"/>
      <c r="EY212"/>
      <c r="EZ212"/>
      <c r="FA212"/>
      <c r="FB212"/>
      <c r="FC212"/>
      <c r="FD212"/>
      <c r="FE212"/>
      <c r="FF212"/>
      <c r="FG212"/>
      <c r="FH212"/>
      <c r="FI212"/>
      <c r="FJ212"/>
      <c r="FK212"/>
      <c r="FL212"/>
      <c r="FM212"/>
      <c r="FN212"/>
      <c r="FO212"/>
      <c r="FP212"/>
      <c r="FQ212"/>
      <c r="FR212"/>
      <c r="FS212"/>
      <c r="FT212"/>
      <c r="FU212"/>
      <c r="FV212"/>
      <c r="FW212"/>
      <c r="FX212"/>
      <c r="FY212"/>
      <c r="FZ212"/>
      <c r="GA212"/>
      <c r="GB212"/>
      <c r="GC212"/>
      <c r="GD212"/>
      <c r="GE212"/>
      <c r="GF212"/>
      <c r="GG212"/>
      <c r="GH212"/>
      <c r="GI212"/>
      <c r="GJ212"/>
      <c r="GK212"/>
      <c r="GL212"/>
      <c r="GM212"/>
      <c r="GN212"/>
      <c r="GO212"/>
      <c r="GP212"/>
      <c r="GQ212"/>
      <c r="GR212"/>
      <c r="GS212"/>
      <c r="GT212"/>
      <c r="GU212"/>
      <c r="GV212"/>
      <c r="GW212"/>
      <c r="GX212"/>
      <c r="GY212"/>
      <c r="GZ212"/>
      <c r="HA212"/>
      <c r="HB212"/>
      <c r="HC212"/>
      <c r="HD212"/>
      <c r="HE212"/>
      <c r="HF212"/>
      <c r="HG212"/>
      <c r="HH212"/>
      <c r="HI212"/>
      <c r="HJ212"/>
      <c r="HK212"/>
      <c r="HL212"/>
      <c r="HM212"/>
      <c r="HN212"/>
    </row>
    <row r="213" spans="1:222" s="4" customFormat="1" x14ac:dyDescent="0.2">
      <c r="A213"/>
      <c r="B213"/>
      <c r="C213" s="32"/>
      <c r="E213" s="21"/>
      <c r="F213" s="2"/>
      <c r="G213"/>
      <c r="H213"/>
      <c r="I213"/>
      <c r="J213" s="30"/>
      <c r="K213" s="30"/>
      <c r="L213"/>
      <c r="M213"/>
      <c r="N213"/>
      <c r="O213"/>
      <c r="P213"/>
      <c r="Q213"/>
      <c r="R213" s="2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  <c r="EE213"/>
      <c r="EF213"/>
      <c r="EG213"/>
      <c r="EH213"/>
      <c r="EI213"/>
      <c r="EJ213"/>
      <c r="EK213"/>
      <c r="EL213"/>
      <c r="EM213"/>
      <c r="EN213"/>
      <c r="EO213"/>
      <c r="EP213"/>
      <c r="EQ213"/>
      <c r="ER213"/>
      <c r="ES213"/>
      <c r="ET213"/>
      <c r="EU213"/>
      <c r="EV213"/>
      <c r="EW213"/>
      <c r="EX213"/>
      <c r="EY213"/>
      <c r="EZ213"/>
      <c r="FA213"/>
      <c r="FB213"/>
      <c r="FC213"/>
      <c r="FD213"/>
      <c r="FE213"/>
      <c r="FF213"/>
      <c r="FG213"/>
      <c r="FH213"/>
      <c r="FI213"/>
      <c r="FJ213"/>
      <c r="FK213"/>
      <c r="FL213"/>
      <c r="FM213"/>
      <c r="FN213"/>
      <c r="FO213"/>
      <c r="FP213"/>
      <c r="FQ213"/>
      <c r="FR213"/>
      <c r="FS213"/>
      <c r="FT213"/>
      <c r="FU213"/>
      <c r="FV213"/>
      <c r="FW213"/>
      <c r="FX213"/>
      <c r="FY213"/>
      <c r="FZ213"/>
      <c r="GA213"/>
      <c r="GB213"/>
      <c r="GC213"/>
      <c r="GD213"/>
      <c r="GE213"/>
      <c r="GF213"/>
      <c r="GG213"/>
      <c r="GH213"/>
      <c r="GI213"/>
      <c r="GJ213"/>
      <c r="GK213"/>
      <c r="GL213"/>
      <c r="GM213"/>
      <c r="GN213"/>
      <c r="GO213"/>
      <c r="GP213"/>
      <c r="GQ213"/>
      <c r="GR213"/>
      <c r="GS213"/>
      <c r="GT213"/>
      <c r="GU213"/>
      <c r="GV213"/>
      <c r="GW213"/>
      <c r="GX213"/>
      <c r="GY213"/>
      <c r="GZ213"/>
      <c r="HA213"/>
      <c r="HB213"/>
      <c r="HC213"/>
      <c r="HD213"/>
      <c r="HE213"/>
      <c r="HF213"/>
      <c r="HG213"/>
      <c r="HH213"/>
      <c r="HI213"/>
      <c r="HJ213"/>
      <c r="HK213"/>
      <c r="HL213"/>
      <c r="HM213"/>
      <c r="HN213"/>
    </row>
    <row r="214" spans="1:222" s="4" customFormat="1" x14ac:dyDescent="0.2">
      <c r="A214"/>
      <c r="B214"/>
      <c r="C214" s="32"/>
      <c r="E214" s="21"/>
      <c r="F214" s="2"/>
      <c r="G214"/>
      <c r="H214"/>
      <c r="I214"/>
      <c r="J214" s="30"/>
      <c r="K214" s="30"/>
      <c r="L214"/>
      <c r="M214"/>
      <c r="N214"/>
      <c r="O214"/>
      <c r="P214"/>
      <c r="Q214"/>
      <c r="R214" s="2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  <c r="EE214"/>
      <c r="EF214"/>
      <c r="EG214"/>
      <c r="EH214"/>
      <c r="EI214"/>
      <c r="EJ214"/>
      <c r="EK214"/>
      <c r="EL214"/>
      <c r="EM214"/>
      <c r="EN214"/>
      <c r="EO214"/>
      <c r="EP214"/>
      <c r="EQ214"/>
      <c r="ER214"/>
      <c r="ES214"/>
      <c r="ET214"/>
      <c r="EU214"/>
      <c r="EV214"/>
      <c r="EW214"/>
      <c r="EX214"/>
      <c r="EY214"/>
      <c r="EZ214"/>
      <c r="FA214"/>
      <c r="FB214"/>
      <c r="FC214"/>
      <c r="FD214"/>
      <c r="FE214"/>
      <c r="FF214"/>
      <c r="FG214"/>
      <c r="FH214"/>
      <c r="FI214"/>
      <c r="FJ214"/>
      <c r="FK214"/>
      <c r="FL214"/>
      <c r="FM214"/>
      <c r="FN214"/>
      <c r="FO214"/>
      <c r="FP214"/>
      <c r="FQ214"/>
      <c r="FR214"/>
      <c r="FS214"/>
      <c r="FT214"/>
      <c r="FU214"/>
      <c r="FV214"/>
      <c r="FW214"/>
      <c r="FX214"/>
      <c r="FY214"/>
      <c r="FZ214"/>
      <c r="GA214"/>
      <c r="GB214"/>
      <c r="GC214"/>
      <c r="GD214"/>
      <c r="GE214"/>
      <c r="GF214"/>
      <c r="GG214"/>
      <c r="GH214"/>
      <c r="GI214"/>
      <c r="GJ214"/>
      <c r="GK214"/>
      <c r="GL214"/>
      <c r="GM214"/>
      <c r="GN214"/>
      <c r="GO214"/>
      <c r="GP214"/>
      <c r="GQ214"/>
      <c r="GR214"/>
      <c r="GS214"/>
      <c r="GT214"/>
      <c r="GU214"/>
      <c r="GV214"/>
      <c r="GW214"/>
      <c r="GX214"/>
      <c r="GY214"/>
      <c r="GZ214"/>
      <c r="HA214"/>
      <c r="HB214"/>
      <c r="HC214"/>
      <c r="HD214"/>
      <c r="HE214"/>
      <c r="HF214"/>
      <c r="HG214"/>
      <c r="HH214"/>
      <c r="HI214"/>
      <c r="HJ214"/>
      <c r="HK214"/>
      <c r="HL214"/>
      <c r="HM214"/>
      <c r="HN214"/>
    </row>
    <row r="215" spans="1:222" s="4" customFormat="1" x14ac:dyDescent="0.2">
      <c r="A215"/>
      <c r="B215"/>
      <c r="C215" s="32"/>
      <c r="E215" s="21"/>
      <c r="F215" s="2"/>
      <c r="G215"/>
      <c r="H215"/>
      <c r="I215"/>
      <c r="J215" s="30"/>
      <c r="K215" s="30"/>
      <c r="L215"/>
      <c r="M215"/>
      <c r="N215"/>
      <c r="O215"/>
      <c r="P215"/>
      <c r="Q215"/>
      <c r="R215" s="2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  <c r="EE215"/>
      <c r="EF215"/>
      <c r="EG215"/>
      <c r="EH215"/>
      <c r="EI215"/>
      <c r="EJ215"/>
      <c r="EK215"/>
      <c r="EL215"/>
      <c r="EM215"/>
      <c r="EN215"/>
      <c r="EO215"/>
      <c r="EP215"/>
      <c r="EQ215"/>
      <c r="ER215"/>
      <c r="ES215"/>
      <c r="ET215"/>
      <c r="EU215"/>
      <c r="EV215"/>
      <c r="EW215"/>
      <c r="EX215"/>
      <c r="EY215"/>
      <c r="EZ215"/>
      <c r="FA215"/>
      <c r="FB215"/>
      <c r="FC215"/>
      <c r="FD215"/>
      <c r="FE215"/>
      <c r="FF215"/>
      <c r="FG215"/>
      <c r="FH215"/>
      <c r="FI215"/>
      <c r="FJ215"/>
      <c r="FK215"/>
      <c r="FL215"/>
      <c r="FM215"/>
      <c r="FN215"/>
      <c r="FO215"/>
      <c r="FP215"/>
      <c r="FQ215"/>
      <c r="FR215"/>
      <c r="FS215"/>
      <c r="FT215"/>
      <c r="FU215"/>
      <c r="FV215"/>
      <c r="FW215"/>
      <c r="FX215"/>
      <c r="FY215"/>
      <c r="FZ215"/>
      <c r="GA215"/>
      <c r="GB215"/>
      <c r="GC215"/>
      <c r="GD215"/>
      <c r="GE215"/>
      <c r="GF215"/>
      <c r="GG215"/>
      <c r="GH215"/>
      <c r="GI215"/>
      <c r="GJ215"/>
      <c r="GK215"/>
      <c r="GL215"/>
      <c r="GM215"/>
      <c r="GN215"/>
      <c r="GO215"/>
      <c r="GP215"/>
      <c r="GQ215"/>
      <c r="GR215"/>
      <c r="GS215"/>
      <c r="GT215"/>
      <c r="GU215"/>
      <c r="GV215"/>
      <c r="GW215"/>
      <c r="GX215"/>
      <c r="GY215"/>
      <c r="GZ215"/>
      <c r="HA215"/>
      <c r="HB215"/>
      <c r="HC215"/>
      <c r="HD215"/>
      <c r="HE215"/>
      <c r="HF215"/>
      <c r="HG215"/>
      <c r="HH215"/>
      <c r="HI215"/>
      <c r="HJ215"/>
      <c r="HK215"/>
      <c r="HL215"/>
      <c r="HM215"/>
      <c r="HN215"/>
    </row>
    <row r="216" spans="1:222" s="4" customFormat="1" ht="12.75" customHeight="1" x14ac:dyDescent="0.2">
      <c r="A216"/>
      <c r="B216"/>
      <c r="C216" s="32"/>
      <c r="E216" s="21"/>
      <c r="F216" s="2"/>
      <c r="G216"/>
      <c r="H216"/>
      <c r="I216"/>
      <c r="J216" s="30"/>
      <c r="K216" s="30"/>
      <c r="L216"/>
      <c r="M216"/>
      <c r="N216"/>
      <c r="O216"/>
      <c r="P216"/>
      <c r="Q216"/>
      <c r="R216" s="2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  <c r="EE216"/>
      <c r="EF216"/>
      <c r="EG216"/>
      <c r="EH216"/>
      <c r="EI216"/>
      <c r="EJ216"/>
      <c r="EK216"/>
      <c r="EL216"/>
      <c r="EM216"/>
      <c r="EN216"/>
      <c r="EO216"/>
      <c r="EP216"/>
      <c r="EQ216"/>
      <c r="ER216"/>
      <c r="ES216"/>
      <c r="ET216"/>
      <c r="EU216"/>
      <c r="EV216"/>
      <c r="EW216"/>
      <c r="EX216"/>
      <c r="EY216"/>
      <c r="EZ216"/>
      <c r="FA216"/>
      <c r="FB216"/>
      <c r="FC216"/>
      <c r="FD216"/>
      <c r="FE216"/>
      <c r="FF216"/>
      <c r="FG216"/>
      <c r="FH216"/>
      <c r="FI216"/>
      <c r="FJ216"/>
      <c r="FK216"/>
      <c r="FL216"/>
      <c r="FM216"/>
      <c r="FN216"/>
      <c r="FO216"/>
      <c r="FP216"/>
      <c r="FQ216"/>
      <c r="FR216"/>
      <c r="FS216"/>
      <c r="FT216"/>
      <c r="FU216"/>
      <c r="FV216"/>
      <c r="FW216"/>
      <c r="FX216"/>
      <c r="FY216"/>
      <c r="FZ216"/>
      <c r="GA216"/>
      <c r="GB216"/>
      <c r="GC216"/>
      <c r="GD216"/>
      <c r="GE216"/>
      <c r="GF216"/>
      <c r="GG216"/>
      <c r="GH216"/>
      <c r="GI216"/>
      <c r="GJ216"/>
      <c r="GK216"/>
      <c r="GL216"/>
      <c r="GM216"/>
      <c r="GN216"/>
      <c r="GO216"/>
      <c r="GP216"/>
      <c r="GQ216"/>
      <c r="GR216"/>
      <c r="GS216"/>
      <c r="GT216"/>
      <c r="GU216"/>
      <c r="GV216"/>
      <c r="GW216"/>
      <c r="GX216"/>
      <c r="GY216"/>
      <c r="GZ216"/>
      <c r="HA216"/>
      <c r="HB216"/>
      <c r="HC216"/>
      <c r="HD216"/>
      <c r="HE216"/>
      <c r="HF216"/>
      <c r="HG216"/>
      <c r="HH216"/>
      <c r="HI216"/>
      <c r="HJ216"/>
      <c r="HK216"/>
      <c r="HL216"/>
      <c r="HM216"/>
      <c r="HN216"/>
    </row>
    <row r="217" spans="1:222" s="4" customFormat="1" x14ac:dyDescent="0.2">
      <c r="A217"/>
      <c r="B217"/>
      <c r="C217" s="32"/>
      <c r="E217" s="21"/>
      <c r="F217" s="2"/>
      <c r="G217"/>
      <c r="H217"/>
      <c r="I217"/>
      <c r="J217" s="30"/>
      <c r="K217" s="30"/>
      <c r="L217"/>
      <c r="M217"/>
      <c r="N217"/>
      <c r="O217"/>
      <c r="P217"/>
      <c r="Q217"/>
      <c r="R217" s="2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  <c r="EE217"/>
      <c r="EF217"/>
      <c r="EG217"/>
      <c r="EH217"/>
      <c r="EI217"/>
      <c r="EJ217"/>
      <c r="EK217"/>
      <c r="EL217"/>
      <c r="EM217"/>
      <c r="EN217"/>
      <c r="EO217"/>
      <c r="EP217"/>
      <c r="EQ217"/>
      <c r="ER217"/>
      <c r="ES217"/>
      <c r="ET217"/>
      <c r="EU217"/>
      <c r="EV217"/>
      <c r="EW217"/>
      <c r="EX217"/>
      <c r="EY217"/>
      <c r="EZ217"/>
      <c r="FA217"/>
      <c r="FB217"/>
      <c r="FC217"/>
      <c r="FD217"/>
      <c r="FE217"/>
      <c r="FF217"/>
      <c r="FG217"/>
      <c r="FH217"/>
      <c r="FI217"/>
      <c r="FJ217"/>
      <c r="FK217"/>
      <c r="FL217"/>
      <c r="FM217"/>
      <c r="FN217"/>
      <c r="FO217"/>
      <c r="FP217"/>
      <c r="FQ217"/>
      <c r="FR217"/>
      <c r="FS217"/>
      <c r="FT217"/>
      <c r="FU217"/>
      <c r="FV217"/>
      <c r="FW217"/>
      <c r="FX217"/>
      <c r="FY217"/>
      <c r="FZ217"/>
      <c r="GA217"/>
      <c r="GB217"/>
      <c r="GC217"/>
      <c r="GD217"/>
      <c r="GE217"/>
      <c r="GF217"/>
      <c r="GG217"/>
      <c r="GH217"/>
      <c r="GI217"/>
      <c r="GJ217"/>
      <c r="GK217"/>
      <c r="GL217"/>
      <c r="GM217"/>
      <c r="GN217"/>
      <c r="GO217"/>
      <c r="GP217"/>
      <c r="GQ217"/>
      <c r="GR217"/>
      <c r="GS217"/>
      <c r="GT217"/>
      <c r="GU217"/>
      <c r="GV217"/>
      <c r="GW217"/>
      <c r="GX217"/>
      <c r="GY217"/>
      <c r="GZ217"/>
      <c r="HA217"/>
      <c r="HB217"/>
      <c r="HC217"/>
      <c r="HD217"/>
      <c r="HE217"/>
      <c r="HF217"/>
      <c r="HG217"/>
      <c r="HH217"/>
      <c r="HI217"/>
      <c r="HJ217"/>
      <c r="HK217"/>
      <c r="HL217"/>
      <c r="HM217"/>
      <c r="HN217"/>
    </row>
    <row r="218" spans="1:222" s="4" customFormat="1" x14ac:dyDescent="0.2">
      <c r="A218"/>
      <c r="B218"/>
      <c r="C218" s="32"/>
      <c r="E218" s="21"/>
      <c r="F218" s="2"/>
      <c r="G218"/>
      <c r="H218"/>
      <c r="I218"/>
      <c r="J218" s="30"/>
      <c r="K218" s="30"/>
      <c r="L218"/>
      <c r="M218"/>
      <c r="N218"/>
      <c r="O218"/>
      <c r="P218"/>
      <c r="Q218"/>
      <c r="R218" s="2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  <c r="EE218"/>
      <c r="EF218"/>
      <c r="EG218"/>
      <c r="EH218"/>
      <c r="EI218"/>
      <c r="EJ218"/>
      <c r="EK218"/>
      <c r="EL218"/>
      <c r="EM218"/>
      <c r="EN218"/>
      <c r="EO218"/>
      <c r="EP218"/>
      <c r="EQ218"/>
      <c r="ER218"/>
      <c r="ES218"/>
      <c r="ET218"/>
      <c r="EU218"/>
      <c r="EV218"/>
      <c r="EW218"/>
      <c r="EX218"/>
      <c r="EY218"/>
      <c r="EZ218"/>
      <c r="FA218"/>
      <c r="FB218"/>
      <c r="FC218"/>
      <c r="FD218"/>
      <c r="FE218"/>
      <c r="FF218"/>
      <c r="FG218"/>
      <c r="FH218"/>
      <c r="FI218"/>
      <c r="FJ218"/>
      <c r="FK218"/>
      <c r="FL218"/>
      <c r="FM218"/>
      <c r="FN218"/>
      <c r="FO218"/>
      <c r="FP218"/>
      <c r="FQ218"/>
      <c r="FR218"/>
      <c r="FS218"/>
      <c r="FT218"/>
      <c r="FU218"/>
      <c r="FV218"/>
      <c r="FW218"/>
      <c r="FX218"/>
      <c r="FY218"/>
      <c r="FZ218"/>
      <c r="GA218"/>
      <c r="GB218"/>
      <c r="GC218"/>
      <c r="GD218"/>
      <c r="GE218"/>
      <c r="GF218"/>
      <c r="GG218"/>
      <c r="GH218"/>
      <c r="GI218"/>
      <c r="GJ218"/>
      <c r="GK218"/>
      <c r="GL218"/>
      <c r="GM218"/>
      <c r="GN218"/>
      <c r="GO218"/>
      <c r="GP218"/>
      <c r="GQ218"/>
      <c r="GR218"/>
      <c r="GS218"/>
      <c r="GT218"/>
      <c r="GU218"/>
      <c r="GV218"/>
      <c r="GW218"/>
      <c r="GX218"/>
      <c r="GY218"/>
      <c r="GZ218"/>
      <c r="HA218"/>
      <c r="HB218"/>
      <c r="HC218"/>
      <c r="HD218"/>
      <c r="HE218"/>
      <c r="HF218"/>
      <c r="HG218"/>
      <c r="HH218"/>
      <c r="HI218"/>
      <c r="HJ218"/>
      <c r="HK218"/>
      <c r="HL218"/>
      <c r="HM218"/>
      <c r="HN218"/>
    </row>
    <row r="219" spans="1:222" s="4" customFormat="1" x14ac:dyDescent="0.2">
      <c r="A219"/>
      <c r="B219"/>
      <c r="C219" s="32"/>
      <c r="E219" s="21"/>
      <c r="F219" s="2"/>
      <c r="G219"/>
      <c r="H219"/>
      <c r="I219"/>
      <c r="J219" s="30"/>
      <c r="K219" s="30"/>
      <c r="L219"/>
      <c r="M219"/>
      <c r="N219"/>
      <c r="O219"/>
      <c r="P219"/>
      <c r="Q219"/>
      <c r="R219" s="2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  <c r="EE219"/>
      <c r="EF219"/>
      <c r="EG219"/>
      <c r="EH219"/>
      <c r="EI219"/>
      <c r="EJ219"/>
      <c r="EK219"/>
      <c r="EL219"/>
      <c r="EM219"/>
      <c r="EN219"/>
      <c r="EO219"/>
      <c r="EP219"/>
      <c r="EQ219"/>
      <c r="ER219"/>
      <c r="ES219"/>
      <c r="ET219"/>
      <c r="EU219"/>
      <c r="EV219"/>
      <c r="EW219"/>
      <c r="EX219"/>
      <c r="EY219"/>
      <c r="EZ219"/>
      <c r="FA219"/>
      <c r="FB219"/>
      <c r="FC219"/>
      <c r="FD219"/>
      <c r="FE219"/>
      <c r="FF219"/>
      <c r="FG219"/>
      <c r="FH219"/>
      <c r="FI219"/>
      <c r="FJ219"/>
      <c r="FK219"/>
      <c r="FL219"/>
      <c r="FM219"/>
      <c r="FN219"/>
      <c r="FO219"/>
      <c r="FP219"/>
      <c r="FQ219"/>
      <c r="FR219"/>
      <c r="FS219"/>
      <c r="FT219"/>
      <c r="FU219"/>
      <c r="FV219"/>
      <c r="FW219"/>
      <c r="FX219"/>
      <c r="FY219"/>
      <c r="FZ219"/>
      <c r="GA219"/>
      <c r="GB219"/>
      <c r="GC219"/>
      <c r="GD219"/>
      <c r="GE219"/>
      <c r="GF219"/>
      <c r="GG219"/>
      <c r="GH219"/>
      <c r="GI219"/>
      <c r="GJ219"/>
      <c r="GK219"/>
      <c r="GL219"/>
      <c r="GM219"/>
      <c r="GN219"/>
      <c r="GO219"/>
      <c r="GP219"/>
      <c r="GQ219"/>
      <c r="GR219"/>
      <c r="GS219"/>
      <c r="GT219"/>
      <c r="GU219"/>
      <c r="GV219"/>
      <c r="GW219"/>
      <c r="GX219"/>
      <c r="GY219"/>
      <c r="GZ219"/>
      <c r="HA219"/>
      <c r="HB219"/>
      <c r="HC219"/>
      <c r="HD219"/>
      <c r="HE219"/>
      <c r="HF219"/>
      <c r="HG219"/>
      <c r="HH219"/>
      <c r="HI219"/>
      <c r="HJ219"/>
      <c r="HK219"/>
      <c r="HL219"/>
      <c r="HM219"/>
      <c r="HN219"/>
    </row>
    <row r="220" spans="1:222" s="4" customFormat="1" ht="12.75" customHeight="1" x14ac:dyDescent="0.2">
      <c r="A220"/>
      <c r="B220"/>
      <c r="C220" s="32"/>
      <c r="E220" s="21"/>
      <c r="F220" s="2"/>
      <c r="G220"/>
      <c r="H220"/>
      <c r="I220"/>
      <c r="J220" s="30"/>
      <c r="K220" s="30"/>
      <c r="L220"/>
      <c r="M220"/>
      <c r="N220"/>
      <c r="O220"/>
      <c r="P220"/>
      <c r="Q220"/>
      <c r="R220" s="2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  <c r="EE220"/>
      <c r="EF220"/>
      <c r="EG220"/>
      <c r="EH220"/>
      <c r="EI220"/>
      <c r="EJ220"/>
      <c r="EK220"/>
      <c r="EL220"/>
      <c r="EM220"/>
      <c r="EN220"/>
      <c r="EO220"/>
      <c r="EP220"/>
      <c r="EQ220"/>
      <c r="ER220"/>
      <c r="ES220"/>
      <c r="ET220"/>
      <c r="EU220"/>
      <c r="EV220"/>
      <c r="EW220"/>
      <c r="EX220"/>
      <c r="EY220"/>
      <c r="EZ220"/>
      <c r="FA220"/>
      <c r="FB220"/>
      <c r="FC220"/>
      <c r="FD220"/>
      <c r="FE220"/>
      <c r="FF220"/>
      <c r="FG220"/>
      <c r="FH220"/>
      <c r="FI220"/>
      <c r="FJ220"/>
      <c r="FK220"/>
      <c r="FL220"/>
      <c r="FM220"/>
      <c r="FN220"/>
      <c r="FO220"/>
      <c r="FP220"/>
      <c r="FQ220"/>
      <c r="FR220"/>
      <c r="FS220"/>
      <c r="FT220"/>
      <c r="FU220"/>
      <c r="FV220"/>
      <c r="FW220"/>
      <c r="FX220"/>
      <c r="FY220"/>
      <c r="FZ220"/>
      <c r="GA220"/>
      <c r="GB220"/>
      <c r="GC220"/>
      <c r="GD220"/>
      <c r="GE220"/>
      <c r="GF220"/>
      <c r="GG220"/>
      <c r="GH220"/>
      <c r="GI220"/>
      <c r="GJ220"/>
      <c r="GK220"/>
      <c r="GL220"/>
      <c r="GM220"/>
      <c r="GN220"/>
      <c r="GO220"/>
      <c r="GP220"/>
      <c r="GQ220"/>
      <c r="GR220"/>
      <c r="GS220"/>
      <c r="GT220"/>
      <c r="GU220"/>
      <c r="GV220"/>
      <c r="GW220"/>
      <c r="GX220"/>
      <c r="GY220"/>
      <c r="GZ220"/>
      <c r="HA220"/>
      <c r="HB220"/>
      <c r="HC220"/>
      <c r="HD220"/>
      <c r="HE220"/>
      <c r="HF220"/>
      <c r="HG220"/>
      <c r="HH220"/>
      <c r="HI220"/>
      <c r="HJ220"/>
      <c r="HK220"/>
      <c r="HL220"/>
      <c r="HM220"/>
      <c r="HN220"/>
    </row>
    <row r="221" spans="1:222" s="4" customFormat="1" x14ac:dyDescent="0.2">
      <c r="A221"/>
      <c r="B221"/>
      <c r="C221" s="32"/>
      <c r="E221" s="21"/>
      <c r="F221" s="2"/>
      <c r="G221"/>
      <c r="H221"/>
      <c r="I221"/>
      <c r="J221" s="30"/>
      <c r="K221" s="30"/>
      <c r="L221"/>
      <c r="M221"/>
      <c r="N221"/>
      <c r="O221"/>
      <c r="P221"/>
      <c r="Q221"/>
      <c r="R221" s="2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  <c r="EE221"/>
      <c r="EF221"/>
      <c r="EG221"/>
      <c r="EH221"/>
      <c r="EI221"/>
      <c r="EJ221"/>
      <c r="EK221"/>
      <c r="EL221"/>
      <c r="EM221"/>
      <c r="EN221"/>
      <c r="EO221"/>
      <c r="EP221"/>
      <c r="EQ221"/>
      <c r="ER221"/>
      <c r="ES221"/>
      <c r="ET221"/>
      <c r="EU221"/>
      <c r="EV221"/>
      <c r="EW221"/>
      <c r="EX221"/>
      <c r="EY221"/>
      <c r="EZ221"/>
      <c r="FA221"/>
      <c r="FB221"/>
      <c r="FC221"/>
      <c r="FD221"/>
      <c r="FE221"/>
      <c r="FF221"/>
      <c r="FG221"/>
      <c r="FH221"/>
      <c r="FI221"/>
      <c r="FJ221"/>
      <c r="FK221"/>
      <c r="FL221"/>
      <c r="FM221"/>
      <c r="FN221"/>
      <c r="FO221"/>
      <c r="FP221"/>
      <c r="FQ221"/>
      <c r="FR221"/>
      <c r="FS221"/>
      <c r="FT221"/>
      <c r="FU221"/>
      <c r="FV221"/>
      <c r="FW221"/>
      <c r="FX221"/>
      <c r="FY221"/>
      <c r="FZ221"/>
      <c r="GA221"/>
      <c r="GB221"/>
      <c r="GC221"/>
      <c r="GD221"/>
      <c r="GE221"/>
      <c r="GF221"/>
      <c r="GG221"/>
      <c r="GH221"/>
      <c r="GI221"/>
      <c r="GJ221"/>
      <c r="GK221"/>
      <c r="GL221"/>
      <c r="GM221"/>
      <c r="GN221"/>
      <c r="GO221"/>
      <c r="GP221"/>
      <c r="GQ221"/>
      <c r="GR221"/>
      <c r="GS221"/>
      <c r="GT221"/>
      <c r="GU221"/>
      <c r="GV221"/>
      <c r="GW221"/>
      <c r="GX221"/>
      <c r="GY221"/>
      <c r="GZ221"/>
      <c r="HA221"/>
      <c r="HB221"/>
      <c r="HC221"/>
      <c r="HD221"/>
      <c r="HE221"/>
      <c r="HF221"/>
      <c r="HG221"/>
      <c r="HH221"/>
      <c r="HI221"/>
      <c r="HJ221"/>
      <c r="HK221"/>
      <c r="HL221"/>
      <c r="HM221"/>
      <c r="HN221"/>
    </row>
    <row r="222" spans="1:222" s="4" customFormat="1" x14ac:dyDescent="0.2">
      <c r="A222"/>
      <c r="B222"/>
      <c r="C222" s="32"/>
      <c r="E222" s="21"/>
      <c r="F222" s="2"/>
      <c r="G222"/>
      <c r="H222"/>
      <c r="I222"/>
      <c r="J222" s="30"/>
      <c r="K222" s="30"/>
      <c r="L222"/>
      <c r="M222"/>
      <c r="N222"/>
      <c r="O222"/>
      <c r="P222"/>
      <c r="Q222"/>
      <c r="R222" s="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  <c r="EE222"/>
      <c r="EF222"/>
      <c r="EG222"/>
      <c r="EH222"/>
      <c r="EI222"/>
      <c r="EJ222"/>
      <c r="EK222"/>
      <c r="EL222"/>
      <c r="EM222"/>
      <c r="EN222"/>
      <c r="EO222"/>
      <c r="EP222"/>
      <c r="EQ222"/>
      <c r="ER222"/>
      <c r="ES222"/>
      <c r="ET222"/>
      <c r="EU222"/>
      <c r="EV222"/>
      <c r="EW222"/>
      <c r="EX222"/>
      <c r="EY222"/>
      <c r="EZ222"/>
      <c r="FA222"/>
      <c r="FB222"/>
      <c r="FC222"/>
      <c r="FD222"/>
      <c r="FE222"/>
      <c r="FF222"/>
      <c r="FG222"/>
      <c r="FH222"/>
      <c r="FI222"/>
      <c r="FJ222"/>
      <c r="FK222"/>
      <c r="FL222"/>
      <c r="FM222"/>
      <c r="FN222"/>
      <c r="FO222"/>
      <c r="FP222"/>
      <c r="FQ222"/>
      <c r="FR222"/>
      <c r="FS222"/>
      <c r="FT222"/>
      <c r="FU222"/>
      <c r="FV222"/>
      <c r="FW222"/>
      <c r="FX222"/>
      <c r="FY222"/>
      <c r="FZ222"/>
      <c r="GA222"/>
      <c r="GB222"/>
      <c r="GC222"/>
      <c r="GD222"/>
      <c r="GE222"/>
      <c r="GF222"/>
      <c r="GG222"/>
      <c r="GH222"/>
      <c r="GI222"/>
      <c r="GJ222"/>
      <c r="GK222"/>
      <c r="GL222"/>
      <c r="GM222"/>
      <c r="GN222"/>
      <c r="GO222"/>
      <c r="GP222"/>
      <c r="GQ222"/>
      <c r="GR222"/>
      <c r="GS222"/>
      <c r="GT222"/>
      <c r="GU222"/>
      <c r="GV222"/>
      <c r="GW222"/>
      <c r="GX222"/>
      <c r="GY222"/>
      <c r="GZ222"/>
      <c r="HA222"/>
      <c r="HB222"/>
      <c r="HC222"/>
      <c r="HD222"/>
      <c r="HE222"/>
      <c r="HF222"/>
      <c r="HG222"/>
      <c r="HH222"/>
      <c r="HI222"/>
      <c r="HJ222"/>
      <c r="HK222"/>
      <c r="HL222"/>
      <c r="HM222"/>
      <c r="HN222"/>
    </row>
    <row r="223" spans="1:222" s="4" customFormat="1" x14ac:dyDescent="0.2">
      <c r="A223"/>
      <c r="B223"/>
      <c r="C223" s="32"/>
      <c r="E223" s="21"/>
      <c r="F223" s="2"/>
      <c r="G223"/>
      <c r="H223"/>
      <c r="I223"/>
      <c r="J223" s="30"/>
      <c r="K223" s="30"/>
      <c r="L223"/>
      <c r="M223"/>
      <c r="N223"/>
      <c r="O223"/>
      <c r="P223"/>
      <c r="Q223"/>
      <c r="R223" s="2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  <c r="EE223"/>
      <c r="EF223"/>
      <c r="EG223"/>
      <c r="EH223"/>
      <c r="EI223"/>
      <c r="EJ223"/>
      <c r="EK223"/>
      <c r="EL223"/>
      <c r="EM223"/>
      <c r="EN223"/>
      <c r="EO223"/>
      <c r="EP223"/>
      <c r="EQ223"/>
      <c r="ER223"/>
      <c r="ES223"/>
      <c r="ET223"/>
      <c r="EU223"/>
      <c r="EV223"/>
      <c r="EW223"/>
      <c r="EX223"/>
      <c r="EY223"/>
      <c r="EZ223"/>
      <c r="FA223"/>
      <c r="FB223"/>
      <c r="FC223"/>
      <c r="FD223"/>
      <c r="FE223"/>
      <c r="FF223"/>
      <c r="FG223"/>
      <c r="FH223"/>
      <c r="FI223"/>
      <c r="FJ223"/>
      <c r="FK223"/>
      <c r="FL223"/>
      <c r="FM223"/>
      <c r="FN223"/>
      <c r="FO223"/>
      <c r="FP223"/>
      <c r="FQ223"/>
      <c r="FR223"/>
      <c r="FS223"/>
      <c r="FT223"/>
      <c r="FU223"/>
      <c r="FV223"/>
      <c r="FW223"/>
      <c r="FX223"/>
      <c r="FY223"/>
      <c r="FZ223"/>
      <c r="GA223"/>
      <c r="GB223"/>
      <c r="GC223"/>
      <c r="GD223"/>
      <c r="GE223"/>
      <c r="GF223"/>
      <c r="GG223"/>
      <c r="GH223"/>
      <c r="GI223"/>
      <c r="GJ223"/>
      <c r="GK223"/>
      <c r="GL223"/>
      <c r="GM223"/>
      <c r="GN223"/>
      <c r="GO223"/>
      <c r="GP223"/>
      <c r="GQ223"/>
      <c r="GR223"/>
      <c r="GS223"/>
      <c r="GT223"/>
      <c r="GU223"/>
      <c r="GV223"/>
      <c r="GW223"/>
      <c r="GX223"/>
      <c r="GY223"/>
      <c r="GZ223"/>
      <c r="HA223"/>
      <c r="HB223"/>
      <c r="HC223"/>
      <c r="HD223"/>
      <c r="HE223"/>
      <c r="HF223"/>
      <c r="HG223"/>
      <c r="HH223"/>
      <c r="HI223"/>
      <c r="HJ223"/>
      <c r="HK223"/>
      <c r="HL223"/>
      <c r="HM223"/>
      <c r="HN223"/>
    </row>
    <row r="224" spans="1:222" s="4" customFormat="1" ht="12.75" customHeight="1" x14ac:dyDescent="0.2">
      <c r="A224"/>
      <c r="B224"/>
      <c r="C224" s="32"/>
      <c r="E224" s="21"/>
      <c r="F224" s="2"/>
      <c r="G224"/>
      <c r="H224"/>
      <c r="I224"/>
      <c r="J224" s="30"/>
      <c r="K224" s="30"/>
      <c r="L224"/>
      <c r="M224"/>
      <c r="N224"/>
      <c r="O224"/>
      <c r="P224"/>
      <c r="Q224"/>
      <c r="R224" s="2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  <c r="EE224"/>
      <c r="EF224"/>
      <c r="EG224"/>
      <c r="EH224"/>
      <c r="EI224"/>
      <c r="EJ224"/>
      <c r="EK224"/>
      <c r="EL224"/>
      <c r="EM224"/>
      <c r="EN224"/>
      <c r="EO224"/>
      <c r="EP224"/>
      <c r="EQ224"/>
      <c r="ER224"/>
      <c r="ES224"/>
      <c r="ET224"/>
      <c r="EU224"/>
      <c r="EV224"/>
      <c r="EW224"/>
      <c r="EX224"/>
      <c r="EY224"/>
      <c r="EZ224"/>
      <c r="FA224"/>
      <c r="FB224"/>
      <c r="FC224"/>
      <c r="FD224"/>
      <c r="FE224"/>
      <c r="FF224"/>
      <c r="FG224"/>
      <c r="FH224"/>
      <c r="FI224"/>
      <c r="FJ224"/>
      <c r="FK224"/>
      <c r="FL224"/>
      <c r="FM224"/>
      <c r="FN224"/>
      <c r="FO224"/>
      <c r="FP224"/>
      <c r="FQ224"/>
      <c r="FR224"/>
      <c r="FS224"/>
      <c r="FT224"/>
      <c r="FU224"/>
      <c r="FV224"/>
      <c r="FW224"/>
      <c r="FX224"/>
      <c r="FY224"/>
      <c r="FZ224"/>
      <c r="GA224"/>
      <c r="GB224"/>
      <c r="GC224"/>
      <c r="GD224"/>
      <c r="GE224"/>
      <c r="GF224"/>
      <c r="GG224"/>
      <c r="GH224"/>
      <c r="GI224"/>
      <c r="GJ224"/>
      <c r="GK224"/>
      <c r="GL224"/>
      <c r="GM224"/>
      <c r="GN224"/>
      <c r="GO224"/>
      <c r="GP224"/>
      <c r="GQ224"/>
      <c r="GR224"/>
      <c r="GS224"/>
      <c r="GT224"/>
      <c r="GU224"/>
      <c r="GV224"/>
      <c r="GW224"/>
      <c r="GX224"/>
      <c r="GY224"/>
      <c r="GZ224"/>
      <c r="HA224"/>
      <c r="HB224"/>
      <c r="HC224"/>
      <c r="HD224"/>
      <c r="HE224"/>
      <c r="HF224"/>
      <c r="HG224"/>
      <c r="HH224"/>
      <c r="HI224"/>
      <c r="HJ224"/>
      <c r="HK224"/>
      <c r="HL224"/>
      <c r="HM224"/>
      <c r="HN224"/>
    </row>
    <row r="225" spans="1:222" s="4" customFormat="1" x14ac:dyDescent="0.2">
      <c r="A225"/>
      <c r="B225"/>
      <c r="C225" s="32"/>
      <c r="E225" s="21"/>
      <c r="F225" s="2"/>
      <c r="G225"/>
      <c r="H225"/>
      <c r="I225"/>
      <c r="J225" s="30"/>
      <c r="K225" s="30"/>
      <c r="L225"/>
      <c r="M225"/>
      <c r="N225"/>
      <c r="O225"/>
      <c r="P225"/>
      <c r="Q225"/>
      <c r="R225" s="2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  <c r="EE225"/>
      <c r="EF225"/>
      <c r="EG225"/>
      <c r="EH225"/>
      <c r="EI225"/>
      <c r="EJ225"/>
      <c r="EK225"/>
      <c r="EL225"/>
      <c r="EM225"/>
      <c r="EN225"/>
      <c r="EO225"/>
      <c r="EP225"/>
      <c r="EQ225"/>
      <c r="ER225"/>
      <c r="ES225"/>
      <c r="ET225"/>
      <c r="EU225"/>
      <c r="EV225"/>
      <c r="EW225"/>
      <c r="EX225"/>
      <c r="EY225"/>
      <c r="EZ225"/>
      <c r="FA225"/>
      <c r="FB225"/>
      <c r="FC225"/>
      <c r="FD225"/>
      <c r="FE225"/>
      <c r="FF225"/>
      <c r="FG225"/>
      <c r="FH225"/>
      <c r="FI225"/>
      <c r="FJ225"/>
      <c r="FK225"/>
      <c r="FL225"/>
      <c r="FM225"/>
      <c r="FN225"/>
      <c r="FO225"/>
      <c r="FP225"/>
      <c r="FQ225"/>
      <c r="FR225"/>
      <c r="FS225"/>
      <c r="FT225"/>
      <c r="FU225"/>
      <c r="FV225"/>
      <c r="FW225"/>
      <c r="FX225"/>
      <c r="FY225"/>
      <c r="FZ225"/>
      <c r="GA225"/>
      <c r="GB225"/>
      <c r="GC225"/>
      <c r="GD225"/>
      <c r="GE225"/>
      <c r="GF225"/>
      <c r="GG225"/>
      <c r="GH225"/>
      <c r="GI225"/>
      <c r="GJ225"/>
      <c r="GK225"/>
      <c r="GL225"/>
      <c r="GM225"/>
      <c r="GN225"/>
      <c r="GO225"/>
      <c r="GP225"/>
      <c r="GQ225"/>
      <c r="GR225"/>
      <c r="GS225"/>
      <c r="GT225"/>
      <c r="GU225"/>
      <c r="GV225"/>
      <c r="GW225"/>
      <c r="GX225"/>
      <c r="GY225"/>
      <c r="GZ225"/>
      <c r="HA225"/>
      <c r="HB225"/>
      <c r="HC225"/>
      <c r="HD225"/>
      <c r="HE225"/>
      <c r="HF225"/>
      <c r="HG225"/>
      <c r="HH225"/>
      <c r="HI225"/>
      <c r="HJ225"/>
      <c r="HK225"/>
      <c r="HL225"/>
      <c r="HM225"/>
      <c r="HN225"/>
    </row>
    <row r="226" spans="1:222" s="4" customFormat="1" x14ac:dyDescent="0.2">
      <c r="A226"/>
      <c r="B226"/>
      <c r="C226" s="32"/>
      <c r="E226" s="21"/>
      <c r="F226" s="2"/>
      <c r="G226"/>
      <c r="H226"/>
      <c r="I226"/>
      <c r="J226" s="30"/>
      <c r="K226" s="30"/>
      <c r="L226"/>
      <c r="M226"/>
      <c r="N226"/>
      <c r="O226"/>
      <c r="P226"/>
      <c r="Q226"/>
      <c r="R226" s="2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  <c r="EH226"/>
      <c r="EI226"/>
      <c r="EJ226"/>
      <c r="EK226"/>
      <c r="EL226"/>
      <c r="EM226"/>
      <c r="EN226"/>
      <c r="EO226"/>
      <c r="EP226"/>
      <c r="EQ226"/>
      <c r="ER226"/>
      <c r="ES226"/>
      <c r="ET226"/>
      <c r="EU226"/>
      <c r="EV226"/>
      <c r="EW226"/>
      <c r="EX226"/>
      <c r="EY226"/>
      <c r="EZ226"/>
      <c r="FA226"/>
      <c r="FB226"/>
      <c r="FC226"/>
      <c r="FD226"/>
      <c r="FE226"/>
      <c r="FF226"/>
      <c r="FG226"/>
      <c r="FH226"/>
      <c r="FI226"/>
      <c r="FJ226"/>
      <c r="FK226"/>
      <c r="FL226"/>
      <c r="FM226"/>
      <c r="FN226"/>
      <c r="FO226"/>
      <c r="FP226"/>
      <c r="FQ226"/>
      <c r="FR226"/>
      <c r="FS226"/>
      <c r="FT226"/>
      <c r="FU226"/>
      <c r="FV226"/>
      <c r="FW226"/>
      <c r="FX226"/>
      <c r="FY226"/>
      <c r="FZ226"/>
      <c r="GA226"/>
      <c r="GB226"/>
      <c r="GC226"/>
      <c r="GD226"/>
      <c r="GE226"/>
      <c r="GF226"/>
      <c r="GG226"/>
      <c r="GH226"/>
      <c r="GI226"/>
      <c r="GJ226"/>
      <c r="GK226"/>
      <c r="GL226"/>
      <c r="GM226"/>
      <c r="GN226"/>
      <c r="GO226"/>
      <c r="GP226"/>
      <c r="GQ226"/>
      <c r="GR226"/>
      <c r="GS226"/>
      <c r="GT226"/>
      <c r="GU226"/>
      <c r="GV226"/>
      <c r="GW226"/>
      <c r="GX226"/>
      <c r="GY226"/>
      <c r="GZ226"/>
      <c r="HA226"/>
      <c r="HB226"/>
      <c r="HC226"/>
      <c r="HD226"/>
      <c r="HE226"/>
      <c r="HF226"/>
      <c r="HG226"/>
      <c r="HH226"/>
      <c r="HI226"/>
      <c r="HJ226"/>
      <c r="HK226"/>
      <c r="HL226"/>
      <c r="HM226"/>
      <c r="HN226"/>
    </row>
    <row r="227" spans="1:222" s="4" customFormat="1" x14ac:dyDescent="0.2">
      <c r="A227"/>
      <c r="B227"/>
      <c r="C227" s="32"/>
      <c r="E227" s="21"/>
      <c r="F227" s="2"/>
      <c r="G227"/>
      <c r="H227"/>
      <c r="I227"/>
      <c r="J227" s="30"/>
      <c r="K227" s="30"/>
      <c r="L227"/>
      <c r="M227"/>
      <c r="N227"/>
      <c r="O227"/>
      <c r="P227"/>
      <c r="Q227"/>
      <c r="R227" s="2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  <c r="EH227"/>
      <c r="EI227"/>
      <c r="EJ227"/>
      <c r="EK227"/>
      <c r="EL227"/>
      <c r="EM227"/>
      <c r="EN227"/>
      <c r="EO227"/>
      <c r="EP227"/>
      <c r="EQ227"/>
      <c r="ER227"/>
      <c r="ES227"/>
      <c r="ET227"/>
      <c r="EU227"/>
      <c r="EV227"/>
      <c r="EW227"/>
      <c r="EX227"/>
      <c r="EY227"/>
      <c r="EZ227"/>
      <c r="FA227"/>
      <c r="FB227"/>
      <c r="FC227"/>
      <c r="FD227"/>
      <c r="FE227"/>
      <c r="FF227"/>
      <c r="FG227"/>
      <c r="FH227"/>
      <c r="FI227"/>
      <c r="FJ227"/>
      <c r="FK227"/>
      <c r="FL227"/>
      <c r="FM227"/>
      <c r="FN227"/>
      <c r="FO227"/>
      <c r="FP227"/>
      <c r="FQ227"/>
      <c r="FR227"/>
      <c r="FS227"/>
      <c r="FT227"/>
      <c r="FU227"/>
      <c r="FV227"/>
      <c r="FW227"/>
      <c r="FX227"/>
      <c r="FY227"/>
      <c r="FZ227"/>
      <c r="GA227"/>
      <c r="GB227"/>
      <c r="GC227"/>
      <c r="GD227"/>
      <c r="GE227"/>
      <c r="GF227"/>
      <c r="GG227"/>
      <c r="GH227"/>
      <c r="GI227"/>
      <c r="GJ227"/>
      <c r="GK227"/>
      <c r="GL227"/>
      <c r="GM227"/>
      <c r="GN227"/>
      <c r="GO227"/>
      <c r="GP227"/>
      <c r="GQ227"/>
      <c r="GR227"/>
      <c r="GS227"/>
      <c r="GT227"/>
      <c r="GU227"/>
      <c r="GV227"/>
      <c r="GW227"/>
      <c r="GX227"/>
      <c r="GY227"/>
      <c r="GZ227"/>
      <c r="HA227"/>
      <c r="HB227"/>
      <c r="HC227"/>
      <c r="HD227"/>
      <c r="HE227"/>
      <c r="HF227"/>
      <c r="HG227"/>
      <c r="HH227"/>
      <c r="HI227"/>
      <c r="HJ227"/>
      <c r="HK227"/>
      <c r="HL227"/>
      <c r="HM227"/>
      <c r="HN227"/>
    </row>
    <row r="228" spans="1:222" s="4" customFormat="1" ht="12.75" customHeight="1" x14ac:dyDescent="0.2">
      <c r="A228"/>
      <c r="B228"/>
      <c r="C228" s="32"/>
      <c r="E228" s="21"/>
      <c r="F228" s="2"/>
      <c r="G228"/>
      <c r="H228"/>
      <c r="I228"/>
      <c r="J228" s="30"/>
      <c r="K228" s="30"/>
      <c r="L228"/>
      <c r="M228"/>
      <c r="N228"/>
      <c r="O228"/>
      <c r="P228"/>
      <c r="Q228"/>
      <c r="R228" s="2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  <c r="EH228"/>
      <c r="EI228"/>
      <c r="EJ228"/>
      <c r="EK228"/>
      <c r="EL228"/>
      <c r="EM228"/>
      <c r="EN228"/>
      <c r="EO228"/>
      <c r="EP228"/>
      <c r="EQ228"/>
      <c r="ER228"/>
      <c r="ES228"/>
      <c r="ET228"/>
      <c r="EU228"/>
      <c r="EV228"/>
      <c r="EW228"/>
      <c r="EX228"/>
      <c r="EY228"/>
      <c r="EZ228"/>
      <c r="FA228"/>
      <c r="FB228"/>
      <c r="FC228"/>
      <c r="FD228"/>
      <c r="FE228"/>
      <c r="FF228"/>
      <c r="FG228"/>
      <c r="FH228"/>
      <c r="FI228"/>
      <c r="FJ228"/>
      <c r="FK228"/>
      <c r="FL228"/>
      <c r="FM228"/>
      <c r="FN228"/>
      <c r="FO228"/>
      <c r="FP228"/>
      <c r="FQ228"/>
      <c r="FR228"/>
      <c r="FS228"/>
      <c r="FT228"/>
      <c r="FU228"/>
      <c r="FV228"/>
      <c r="FW228"/>
      <c r="FX228"/>
      <c r="FY228"/>
      <c r="FZ228"/>
      <c r="GA228"/>
      <c r="GB228"/>
      <c r="GC228"/>
      <c r="GD228"/>
      <c r="GE228"/>
      <c r="GF228"/>
      <c r="GG228"/>
      <c r="GH228"/>
      <c r="GI228"/>
      <c r="GJ228"/>
      <c r="GK228"/>
      <c r="GL228"/>
      <c r="GM228"/>
      <c r="GN228"/>
      <c r="GO228"/>
      <c r="GP228"/>
      <c r="GQ228"/>
      <c r="GR228"/>
      <c r="GS228"/>
      <c r="GT228"/>
      <c r="GU228"/>
      <c r="GV228"/>
      <c r="GW228"/>
      <c r="GX228"/>
      <c r="GY228"/>
      <c r="GZ228"/>
      <c r="HA228"/>
      <c r="HB228"/>
      <c r="HC228"/>
      <c r="HD228"/>
      <c r="HE228"/>
      <c r="HF228"/>
      <c r="HG228"/>
      <c r="HH228"/>
      <c r="HI228"/>
      <c r="HJ228"/>
      <c r="HK228"/>
      <c r="HL228"/>
      <c r="HM228"/>
      <c r="HN228"/>
    </row>
    <row r="229" spans="1:222" s="4" customFormat="1" x14ac:dyDescent="0.2">
      <c r="A229"/>
      <c r="B229"/>
      <c r="C229" s="32"/>
      <c r="E229" s="21"/>
      <c r="F229" s="2"/>
      <c r="G229"/>
      <c r="H229"/>
      <c r="I229"/>
      <c r="J229" s="30"/>
      <c r="K229" s="30"/>
      <c r="L229"/>
      <c r="M229"/>
      <c r="N229"/>
      <c r="O229"/>
      <c r="P229"/>
      <c r="Q229"/>
      <c r="R229" s="2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  <c r="EH229"/>
      <c r="EI229"/>
      <c r="EJ229"/>
      <c r="EK229"/>
      <c r="EL229"/>
      <c r="EM229"/>
      <c r="EN229"/>
      <c r="EO229"/>
      <c r="EP229"/>
      <c r="EQ229"/>
      <c r="ER229"/>
      <c r="ES229"/>
      <c r="ET229"/>
      <c r="EU229"/>
      <c r="EV229"/>
      <c r="EW229"/>
      <c r="EX229"/>
      <c r="EY229"/>
      <c r="EZ229"/>
      <c r="FA229"/>
      <c r="FB229"/>
      <c r="FC229"/>
      <c r="FD229"/>
      <c r="FE229"/>
      <c r="FF229"/>
      <c r="FG229"/>
      <c r="FH229"/>
      <c r="FI229"/>
      <c r="FJ229"/>
      <c r="FK229"/>
      <c r="FL229"/>
      <c r="FM229"/>
      <c r="FN229"/>
      <c r="FO229"/>
      <c r="FP229"/>
      <c r="FQ229"/>
      <c r="FR229"/>
      <c r="FS229"/>
      <c r="FT229"/>
      <c r="FU229"/>
      <c r="FV229"/>
      <c r="FW229"/>
      <c r="FX229"/>
      <c r="FY229"/>
      <c r="FZ229"/>
      <c r="GA229"/>
      <c r="GB229"/>
      <c r="GC229"/>
      <c r="GD229"/>
      <c r="GE229"/>
      <c r="GF229"/>
      <c r="GG229"/>
      <c r="GH229"/>
      <c r="GI229"/>
      <c r="GJ229"/>
      <c r="GK229"/>
      <c r="GL229"/>
      <c r="GM229"/>
      <c r="GN229"/>
      <c r="GO229"/>
      <c r="GP229"/>
      <c r="GQ229"/>
      <c r="GR229"/>
      <c r="GS229"/>
      <c r="GT229"/>
      <c r="GU229"/>
      <c r="GV229"/>
      <c r="GW229"/>
      <c r="GX229"/>
      <c r="GY229"/>
      <c r="GZ229"/>
      <c r="HA229"/>
      <c r="HB229"/>
      <c r="HC229"/>
      <c r="HD229"/>
      <c r="HE229"/>
      <c r="HF229"/>
      <c r="HG229"/>
      <c r="HH229"/>
      <c r="HI229"/>
      <c r="HJ229"/>
      <c r="HK229"/>
      <c r="HL229"/>
      <c r="HM229"/>
      <c r="HN229"/>
    </row>
    <row r="230" spans="1:222" s="4" customFormat="1" x14ac:dyDescent="0.2">
      <c r="A230"/>
      <c r="B230"/>
      <c r="C230" s="32"/>
      <c r="E230" s="21"/>
      <c r="F230" s="2"/>
      <c r="G230"/>
      <c r="H230"/>
      <c r="I230"/>
      <c r="J230" s="30"/>
      <c r="K230" s="30"/>
      <c r="L230"/>
      <c r="M230"/>
      <c r="N230"/>
      <c r="O230"/>
      <c r="P230"/>
      <c r="Q230"/>
      <c r="R230" s="2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  <c r="EH230"/>
      <c r="EI230"/>
      <c r="EJ230"/>
      <c r="EK230"/>
      <c r="EL230"/>
      <c r="EM230"/>
      <c r="EN230"/>
      <c r="EO230"/>
      <c r="EP230"/>
      <c r="EQ230"/>
      <c r="ER230"/>
      <c r="ES230"/>
      <c r="ET230"/>
      <c r="EU230"/>
      <c r="EV230"/>
      <c r="EW230"/>
      <c r="EX230"/>
      <c r="EY230"/>
      <c r="EZ230"/>
      <c r="FA230"/>
      <c r="FB230"/>
      <c r="FC230"/>
      <c r="FD230"/>
      <c r="FE230"/>
      <c r="FF230"/>
      <c r="FG230"/>
      <c r="FH230"/>
      <c r="FI230"/>
      <c r="FJ230"/>
      <c r="FK230"/>
      <c r="FL230"/>
      <c r="FM230"/>
      <c r="FN230"/>
      <c r="FO230"/>
      <c r="FP230"/>
      <c r="FQ230"/>
      <c r="FR230"/>
      <c r="FS230"/>
      <c r="FT230"/>
      <c r="FU230"/>
      <c r="FV230"/>
      <c r="FW230"/>
      <c r="FX230"/>
      <c r="FY230"/>
      <c r="FZ230"/>
      <c r="GA230"/>
      <c r="GB230"/>
      <c r="GC230"/>
      <c r="GD230"/>
      <c r="GE230"/>
      <c r="GF230"/>
      <c r="GG230"/>
      <c r="GH230"/>
      <c r="GI230"/>
      <c r="GJ230"/>
      <c r="GK230"/>
      <c r="GL230"/>
      <c r="GM230"/>
      <c r="GN230"/>
      <c r="GO230"/>
      <c r="GP230"/>
      <c r="GQ230"/>
      <c r="GR230"/>
      <c r="GS230"/>
      <c r="GT230"/>
      <c r="GU230"/>
      <c r="GV230"/>
      <c r="GW230"/>
      <c r="GX230"/>
      <c r="GY230"/>
      <c r="GZ230"/>
      <c r="HA230"/>
      <c r="HB230"/>
      <c r="HC230"/>
      <c r="HD230"/>
      <c r="HE230"/>
      <c r="HF230"/>
      <c r="HG230"/>
      <c r="HH230"/>
      <c r="HI230"/>
      <c r="HJ230"/>
      <c r="HK230"/>
      <c r="HL230"/>
      <c r="HM230"/>
      <c r="HN230"/>
    </row>
    <row r="231" spans="1:222" s="4" customFormat="1" x14ac:dyDescent="0.2">
      <c r="A231"/>
      <c r="B231"/>
      <c r="C231" s="32"/>
      <c r="E231" s="21"/>
      <c r="F231" s="2"/>
      <c r="G231"/>
      <c r="H231"/>
      <c r="I231"/>
      <c r="J231" s="30"/>
      <c r="K231" s="30"/>
      <c r="L231"/>
      <c r="M231"/>
      <c r="N231"/>
      <c r="O231"/>
      <c r="P231"/>
      <c r="Q231"/>
      <c r="R231" s="2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  <c r="EH231"/>
      <c r="EI231"/>
      <c r="EJ231"/>
      <c r="EK231"/>
      <c r="EL231"/>
      <c r="EM231"/>
      <c r="EN231"/>
      <c r="EO231"/>
      <c r="EP231"/>
      <c r="EQ231"/>
      <c r="ER231"/>
      <c r="ES231"/>
      <c r="ET231"/>
      <c r="EU231"/>
      <c r="EV231"/>
      <c r="EW231"/>
      <c r="EX231"/>
      <c r="EY231"/>
      <c r="EZ231"/>
      <c r="FA231"/>
      <c r="FB231"/>
      <c r="FC231"/>
      <c r="FD231"/>
      <c r="FE231"/>
      <c r="FF231"/>
      <c r="FG231"/>
      <c r="FH231"/>
      <c r="FI231"/>
      <c r="FJ231"/>
      <c r="FK231"/>
      <c r="FL231"/>
      <c r="FM231"/>
      <c r="FN231"/>
      <c r="FO231"/>
      <c r="FP231"/>
      <c r="FQ231"/>
      <c r="FR231"/>
      <c r="FS231"/>
      <c r="FT231"/>
      <c r="FU231"/>
      <c r="FV231"/>
      <c r="FW231"/>
      <c r="FX231"/>
      <c r="FY231"/>
      <c r="FZ231"/>
      <c r="GA231"/>
      <c r="GB231"/>
      <c r="GC231"/>
      <c r="GD231"/>
      <c r="GE231"/>
      <c r="GF231"/>
      <c r="GG231"/>
      <c r="GH231"/>
      <c r="GI231"/>
      <c r="GJ231"/>
      <c r="GK231"/>
      <c r="GL231"/>
      <c r="GM231"/>
      <c r="GN231"/>
      <c r="GO231"/>
      <c r="GP231"/>
      <c r="GQ231"/>
      <c r="GR231"/>
      <c r="GS231"/>
      <c r="GT231"/>
      <c r="GU231"/>
      <c r="GV231"/>
      <c r="GW231"/>
      <c r="GX231"/>
      <c r="GY231"/>
      <c r="GZ231"/>
      <c r="HA231"/>
      <c r="HB231"/>
      <c r="HC231"/>
      <c r="HD231"/>
      <c r="HE231"/>
      <c r="HF231"/>
      <c r="HG231"/>
      <c r="HH231"/>
      <c r="HI231"/>
      <c r="HJ231"/>
      <c r="HK231"/>
      <c r="HL231"/>
      <c r="HM231"/>
      <c r="HN231"/>
    </row>
    <row r="232" spans="1:222" s="4" customFormat="1" ht="12.75" customHeight="1" x14ac:dyDescent="0.2">
      <c r="A232"/>
      <c r="B232"/>
      <c r="C232" s="32"/>
      <c r="E232" s="21"/>
      <c r="F232" s="2"/>
      <c r="G232"/>
      <c r="H232"/>
      <c r="I232"/>
      <c r="J232" s="30"/>
      <c r="K232" s="30"/>
      <c r="L232"/>
      <c r="M232"/>
      <c r="N232"/>
      <c r="O232"/>
      <c r="P232"/>
      <c r="Q232"/>
      <c r="R232" s="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  <c r="EH232"/>
      <c r="EI232"/>
      <c r="EJ232"/>
      <c r="EK232"/>
      <c r="EL232"/>
      <c r="EM232"/>
      <c r="EN232"/>
      <c r="EO232"/>
      <c r="EP232"/>
      <c r="EQ232"/>
      <c r="ER232"/>
      <c r="ES232"/>
      <c r="ET232"/>
      <c r="EU232"/>
      <c r="EV232"/>
      <c r="EW232"/>
      <c r="EX232"/>
      <c r="EY232"/>
      <c r="EZ232"/>
      <c r="FA232"/>
      <c r="FB232"/>
      <c r="FC232"/>
      <c r="FD232"/>
      <c r="FE232"/>
      <c r="FF232"/>
      <c r="FG232"/>
      <c r="FH232"/>
      <c r="FI232"/>
      <c r="FJ232"/>
      <c r="FK232"/>
      <c r="FL232"/>
      <c r="FM232"/>
      <c r="FN232"/>
      <c r="FO232"/>
      <c r="FP232"/>
      <c r="FQ232"/>
      <c r="FR232"/>
      <c r="FS232"/>
      <c r="FT232"/>
      <c r="FU232"/>
      <c r="FV232"/>
      <c r="FW232"/>
      <c r="FX232"/>
      <c r="FY232"/>
      <c r="FZ232"/>
      <c r="GA232"/>
      <c r="GB232"/>
      <c r="GC232"/>
      <c r="GD232"/>
      <c r="GE232"/>
      <c r="GF232"/>
      <c r="GG232"/>
      <c r="GH232"/>
      <c r="GI232"/>
      <c r="GJ232"/>
      <c r="GK232"/>
      <c r="GL232"/>
      <c r="GM232"/>
      <c r="GN232"/>
      <c r="GO232"/>
      <c r="GP232"/>
      <c r="GQ232"/>
      <c r="GR232"/>
      <c r="GS232"/>
      <c r="GT232"/>
      <c r="GU232"/>
      <c r="GV232"/>
      <c r="GW232"/>
      <c r="GX232"/>
      <c r="GY232"/>
      <c r="GZ232"/>
      <c r="HA232"/>
      <c r="HB232"/>
      <c r="HC232"/>
      <c r="HD232"/>
      <c r="HE232"/>
      <c r="HF232"/>
      <c r="HG232"/>
      <c r="HH232"/>
      <c r="HI232"/>
      <c r="HJ232"/>
      <c r="HK232"/>
      <c r="HL232"/>
      <c r="HM232"/>
      <c r="HN232"/>
    </row>
    <row r="233" spans="1:222" s="4" customFormat="1" x14ac:dyDescent="0.2">
      <c r="A233"/>
      <c r="B233"/>
      <c r="C233" s="32"/>
      <c r="E233" s="21"/>
      <c r="F233" s="2"/>
      <c r="G233"/>
      <c r="H233"/>
      <c r="I233"/>
      <c r="J233" s="30"/>
      <c r="K233" s="30"/>
      <c r="L233"/>
      <c r="M233"/>
      <c r="N233"/>
      <c r="O233"/>
      <c r="P233"/>
      <c r="Q233"/>
      <c r="R233" s="2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  <c r="EH233"/>
      <c r="EI233"/>
      <c r="EJ233"/>
      <c r="EK233"/>
      <c r="EL233"/>
      <c r="EM233"/>
      <c r="EN233"/>
      <c r="EO233"/>
      <c r="EP233"/>
      <c r="EQ233"/>
      <c r="ER233"/>
      <c r="ES233"/>
      <c r="ET233"/>
      <c r="EU233"/>
      <c r="EV233"/>
      <c r="EW233"/>
      <c r="EX233"/>
      <c r="EY233"/>
      <c r="EZ233"/>
      <c r="FA233"/>
      <c r="FB233"/>
      <c r="FC233"/>
      <c r="FD233"/>
      <c r="FE233"/>
      <c r="FF233"/>
      <c r="FG233"/>
      <c r="FH233"/>
      <c r="FI233"/>
      <c r="FJ233"/>
      <c r="FK233"/>
      <c r="FL233"/>
      <c r="FM233"/>
      <c r="FN233"/>
      <c r="FO233"/>
      <c r="FP233"/>
      <c r="FQ233"/>
      <c r="FR233"/>
      <c r="FS233"/>
      <c r="FT233"/>
      <c r="FU233"/>
      <c r="FV233"/>
      <c r="FW233"/>
      <c r="FX233"/>
      <c r="FY233"/>
      <c r="FZ233"/>
      <c r="GA233"/>
      <c r="GB233"/>
      <c r="GC233"/>
      <c r="GD233"/>
      <c r="GE233"/>
      <c r="GF233"/>
      <c r="GG233"/>
      <c r="GH233"/>
      <c r="GI233"/>
      <c r="GJ233"/>
      <c r="GK233"/>
      <c r="GL233"/>
      <c r="GM233"/>
      <c r="GN233"/>
      <c r="GO233"/>
      <c r="GP233"/>
      <c r="GQ233"/>
      <c r="GR233"/>
      <c r="GS233"/>
      <c r="GT233"/>
      <c r="GU233"/>
      <c r="GV233"/>
      <c r="GW233"/>
      <c r="GX233"/>
      <c r="GY233"/>
      <c r="GZ233"/>
      <c r="HA233"/>
      <c r="HB233"/>
      <c r="HC233"/>
      <c r="HD233"/>
      <c r="HE233"/>
      <c r="HF233"/>
      <c r="HG233"/>
      <c r="HH233"/>
      <c r="HI233"/>
      <c r="HJ233"/>
      <c r="HK233"/>
      <c r="HL233"/>
      <c r="HM233"/>
      <c r="HN233"/>
    </row>
    <row r="234" spans="1:222" s="4" customFormat="1" x14ac:dyDescent="0.2">
      <c r="A234"/>
      <c r="B234"/>
      <c r="C234" s="32"/>
      <c r="E234" s="21"/>
      <c r="F234" s="2"/>
      <c r="G234"/>
      <c r="H234"/>
      <c r="I234"/>
      <c r="J234" s="30"/>
      <c r="K234" s="30"/>
      <c r="L234"/>
      <c r="M234"/>
      <c r="N234"/>
      <c r="O234"/>
      <c r="P234"/>
      <c r="Q234"/>
      <c r="R234" s="2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  <c r="EH234"/>
      <c r="EI234"/>
      <c r="EJ234"/>
      <c r="EK234"/>
      <c r="EL234"/>
      <c r="EM234"/>
      <c r="EN234"/>
      <c r="EO234"/>
      <c r="EP234"/>
      <c r="EQ234"/>
      <c r="ER234"/>
      <c r="ES234"/>
      <c r="ET234"/>
      <c r="EU234"/>
      <c r="EV234"/>
      <c r="EW234"/>
      <c r="EX234"/>
      <c r="EY234"/>
      <c r="EZ234"/>
      <c r="FA234"/>
      <c r="FB234"/>
      <c r="FC234"/>
      <c r="FD234"/>
      <c r="FE234"/>
      <c r="FF234"/>
      <c r="FG234"/>
      <c r="FH234"/>
      <c r="FI234"/>
      <c r="FJ234"/>
      <c r="FK234"/>
      <c r="FL234"/>
      <c r="FM234"/>
      <c r="FN234"/>
      <c r="FO234"/>
      <c r="FP234"/>
      <c r="FQ234"/>
      <c r="FR234"/>
      <c r="FS234"/>
      <c r="FT234"/>
      <c r="FU234"/>
      <c r="FV234"/>
      <c r="FW234"/>
      <c r="FX234"/>
      <c r="FY234"/>
      <c r="FZ234"/>
      <c r="GA234"/>
      <c r="GB234"/>
      <c r="GC234"/>
      <c r="GD234"/>
      <c r="GE234"/>
      <c r="GF234"/>
      <c r="GG234"/>
      <c r="GH234"/>
      <c r="GI234"/>
      <c r="GJ234"/>
      <c r="GK234"/>
      <c r="GL234"/>
      <c r="GM234"/>
      <c r="GN234"/>
      <c r="GO234"/>
      <c r="GP234"/>
      <c r="GQ234"/>
      <c r="GR234"/>
      <c r="GS234"/>
      <c r="GT234"/>
      <c r="GU234"/>
      <c r="GV234"/>
      <c r="GW234"/>
      <c r="GX234"/>
      <c r="GY234"/>
      <c r="GZ234"/>
      <c r="HA234"/>
      <c r="HB234"/>
      <c r="HC234"/>
      <c r="HD234"/>
      <c r="HE234"/>
      <c r="HF234"/>
      <c r="HG234"/>
      <c r="HH234"/>
      <c r="HI234"/>
      <c r="HJ234"/>
      <c r="HK234"/>
      <c r="HL234"/>
      <c r="HM234"/>
      <c r="HN234"/>
    </row>
    <row r="235" spans="1:222" s="4" customFormat="1" x14ac:dyDescent="0.2">
      <c r="A235"/>
      <c r="B235"/>
      <c r="C235" s="32"/>
      <c r="E235" s="21"/>
      <c r="F235" s="2"/>
      <c r="G235"/>
      <c r="H235"/>
      <c r="I235"/>
      <c r="J235" s="30"/>
      <c r="K235" s="30"/>
      <c r="L235"/>
      <c r="M235"/>
      <c r="N235"/>
      <c r="O235"/>
      <c r="P235"/>
      <c r="Q235"/>
      <c r="R235" s="2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  <c r="EH235"/>
      <c r="EI235"/>
      <c r="EJ235"/>
      <c r="EK235"/>
      <c r="EL235"/>
      <c r="EM235"/>
      <c r="EN235"/>
      <c r="EO235"/>
      <c r="EP235"/>
      <c r="EQ235"/>
      <c r="ER235"/>
      <c r="ES235"/>
      <c r="ET235"/>
      <c r="EU235"/>
      <c r="EV235"/>
      <c r="EW235"/>
      <c r="EX235"/>
      <c r="EY235"/>
      <c r="EZ235"/>
      <c r="FA235"/>
      <c r="FB235"/>
      <c r="FC235"/>
      <c r="FD235"/>
      <c r="FE235"/>
      <c r="FF235"/>
      <c r="FG235"/>
      <c r="FH235"/>
      <c r="FI235"/>
      <c r="FJ235"/>
      <c r="FK235"/>
      <c r="FL235"/>
      <c r="FM235"/>
      <c r="FN235"/>
      <c r="FO235"/>
      <c r="FP235"/>
      <c r="FQ235"/>
      <c r="FR235"/>
      <c r="FS235"/>
      <c r="FT235"/>
      <c r="FU235"/>
      <c r="FV235"/>
      <c r="FW235"/>
      <c r="FX235"/>
      <c r="FY235"/>
      <c r="FZ235"/>
      <c r="GA235"/>
      <c r="GB235"/>
      <c r="GC235"/>
      <c r="GD235"/>
      <c r="GE235"/>
      <c r="GF235"/>
      <c r="GG235"/>
      <c r="GH235"/>
      <c r="GI235"/>
      <c r="GJ235"/>
      <c r="GK235"/>
      <c r="GL235"/>
      <c r="GM235"/>
      <c r="GN235"/>
      <c r="GO235"/>
      <c r="GP235"/>
      <c r="GQ235"/>
      <c r="GR235"/>
      <c r="GS235"/>
      <c r="GT235"/>
      <c r="GU235"/>
      <c r="GV235"/>
      <c r="GW235"/>
      <c r="GX235"/>
      <c r="GY235"/>
      <c r="GZ235"/>
      <c r="HA235"/>
      <c r="HB235"/>
      <c r="HC235"/>
      <c r="HD235"/>
      <c r="HE235"/>
      <c r="HF235"/>
      <c r="HG235"/>
      <c r="HH235"/>
      <c r="HI235"/>
      <c r="HJ235"/>
      <c r="HK235"/>
      <c r="HL235"/>
      <c r="HM235"/>
      <c r="HN235"/>
    </row>
    <row r="236" spans="1:222" s="4" customFormat="1" ht="12.75" customHeight="1" x14ac:dyDescent="0.2">
      <c r="A236"/>
      <c r="B236"/>
      <c r="C236" s="32"/>
      <c r="E236" s="21"/>
      <c r="F236" s="2"/>
      <c r="G236"/>
      <c r="H236"/>
      <c r="I236"/>
      <c r="J236" s="30"/>
      <c r="K236" s="30"/>
      <c r="L236"/>
      <c r="M236"/>
      <c r="N236"/>
      <c r="O236"/>
      <c r="P236"/>
      <c r="Q236"/>
      <c r="R236" s="2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  <c r="EH236"/>
      <c r="EI236"/>
      <c r="EJ236"/>
      <c r="EK236"/>
      <c r="EL236"/>
      <c r="EM236"/>
      <c r="EN236"/>
      <c r="EO236"/>
      <c r="EP236"/>
      <c r="EQ236"/>
      <c r="ER236"/>
      <c r="ES236"/>
      <c r="ET236"/>
      <c r="EU236"/>
      <c r="EV236"/>
      <c r="EW236"/>
      <c r="EX236"/>
      <c r="EY236"/>
      <c r="EZ236"/>
      <c r="FA236"/>
      <c r="FB236"/>
      <c r="FC236"/>
      <c r="FD236"/>
      <c r="FE236"/>
      <c r="FF236"/>
      <c r="FG236"/>
      <c r="FH236"/>
      <c r="FI236"/>
      <c r="FJ236"/>
      <c r="FK236"/>
      <c r="FL236"/>
      <c r="FM236"/>
      <c r="FN236"/>
      <c r="FO236"/>
      <c r="FP236"/>
      <c r="FQ236"/>
      <c r="FR236"/>
      <c r="FS236"/>
      <c r="FT236"/>
      <c r="FU236"/>
      <c r="FV236"/>
      <c r="FW236"/>
      <c r="FX236"/>
      <c r="FY236"/>
      <c r="FZ236"/>
      <c r="GA236"/>
      <c r="GB236"/>
      <c r="GC236"/>
      <c r="GD236"/>
      <c r="GE236"/>
      <c r="GF236"/>
      <c r="GG236"/>
      <c r="GH236"/>
      <c r="GI236"/>
      <c r="GJ236"/>
      <c r="GK236"/>
      <c r="GL236"/>
      <c r="GM236"/>
      <c r="GN236"/>
      <c r="GO236"/>
      <c r="GP236"/>
      <c r="GQ236"/>
      <c r="GR236"/>
      <c r="GS236"/>
      <c r="GT236"/>
      <c r="GU236"/>
      <c r="GV236"/>
      <c r="GW236"/>
      <c r="GX236"/>
      <c r="GY236"/>
      <c r="GZ236"/>
      <c r="HA236"/>
      <c r="HB236"/>
      <c r="HC236"/>
      <c r="HD236"/>
      <c r="HE236"/>
      <c r="HF236"/>
      <c r="HG236"/>
      <c r="HH236"/>
      <c r="HI236"/>
      <c r="HJ236"/>
      <c r="HK236"/>
      <c r="HL236"/>
      <c r="HM236"/>
      <c r="HN236"/>
    </row>
    <row r="237" spans="1:222" s="4" customFormat="1" x14ac:dyDescent="0.2">
      <c r="A237"/>
      <c r="B237"/>
      <c r="C237" s="32"/>
      <c r="E237" s="21"/>
      <c r="F237" s="2"/>
      <c r="G237"/>
      <c r="H237"/>
      <c r="I237"/>
      <c r="J237" s="30"/>
      <c r="K237" s="30"/>
      <c r="L237"/>
      <c r="M237"/>
      <c r="N237"/>
      <c r="O237"/>
      <c r="P237"/>
      <c r="Q237"/>
      <c r="R237" s="2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  <c r="EH237"/>
      <c r="EI237"/>
      <c r="EJ237"/>
      <c r="EK237"/>
      <c r="EL237"/>
      <c r="EM237"/>
      <c r="EN237"/>
      <c r="EO237"/>
      <c r="EP237"/>
      <c r="EQ237"/>
      <c r="ER237"/>
      <c r="ES237"/>
      <c r="ET237"/>
      <c r="EU237"/>
      <c r="EV237"/>
      <c r="EW237"/>
      <c r="EX237"/>
      <c r="EY237"/>
      <c r="EZ237"/>
      <c r="FA237"/>
      <c r="FB237"/>
      <c r="FC237"/>
      <c r="FD237"/>
      <c r="FE237"/>
      <c r="FF237"/>
      <c r="FG237"/>
      <c r="FH237"/>
      <c r="FI237"/>
      <c r="FJ237"/>
      <c r="FK237"/>
      <c r="FL237"/>
      <c r="FM237"/>
      <c r="FN237"/>
      <c r="FO237"/>
      <c r="FP237"/>
      <c r="FQ237"/>
      <c r="FR237"/>
      <c r="FS237"/>
      <c r="FT237"/>
      <c r="FU237"/>
      <c r="FV237"/>
      <c r="FW237"/>
      <c r="FX237"/>
      <c r="FY237"/>
      <c r="FZ237"/>
      <c r="GA237"/>
      <c r="GB237"/>
      <c r="GC237"/>
      <c r="GD237"/>
      <c r="GE237"/>
      <c r="GF237"/>
      <c r="GG237"/>
      <c r="GH237"/>
      <c r="GI237"/>
      <c r="GJ237"/>
      <c r="GK237"/>
      <c r="GL237"/>
      <c r="GM237"/>
      <c r="GN237"/>
      <c r="GO237"/>
      <c r="GP237"/>
      <c r="GQ237"/>
      <c r="GR237"/>
      <c r="GS237"/>
      <c r="GT237"/>
      <c r="GU237"/>
      <c r="GV237"/>
      <c r="GW237"/>
      <c r="GX237"/>
      <c r="GY237"/>
      <c r="GZ237"/>
      <c r="HA237"/>
      <c r="HB237"/>
      <c r="HC237"/>
      <c r="HD237"/>
      <c r="HE237"/>
      <c r="HF237"/>
      <c r="HG237"/>
      <c r="HH237"/>
      <c r="HI237"/>
      <c r="HJ237"/>
      <c r="HK237"/>
      <c r="HL237"/>
      <c r="HM237"/>
      <c r="HN237"/>
    </row>
    <row r="238" spans="1:222" s="4" customFormat="1" x14ac:dyDescent="0.2">
      <c r="A238"/>
      <c r="B238"/>
      <c r="C238" s="32"/>
      <c r="E238" s="21"/>
      <c r="F238" s="2"/>
      <c r="G238"/>
      <c r="H238"/>
      <c r="I238"/>
      <c r="J238" s="30"/>
      <c r="K238" s="30"/>
      <c r="L238"/>
      <c r="M238"/>
      <c r="N238"/>
      <c r="O238"/>
      <c r="P238"/>
      <c r="Q238"/>
      <c r="R238" s="2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  <c r="EH238"/>
      <c r="EI238"/>
      <c r="EJ238"/>
      <c r="EK238"/>
      <c r="EL238"/>
      <c r="EM238"/>
      <c r="EN238"/>
      <c r="EO238"/>
      <c r="EP238"/>
      <c r="EQ238"/>
      <c r="ER238"/>
      <c r="ES238"/>
      <c r="ET238"/>
      <c r="EU238"/>
      <c r="EV238"/>
      <c r="EW238"/>
      <c r="EX238"/>
      <c r="EY238"/>
      <c r="EZ238"/>
      <c r="FA238"/>
      <c r="FB238"/>
      <c r="FC238"/>
      <c r="FD238"/>
      <c r="FE238"/>
      <c r="FF238"/>
      <c r="FG238"/>
      <c r="FH238"/>
      <c r="FI238"/>
      <c r="FJ238"/>
      <c r="FK238"/>
      <c r="FL238"/>
      <c r="FM238"/>
      <c r="FN238"/>
      <c r="FO238"/>
      <c r="FP238"/>
      <c r="FQ238"/>
      <c r="FR238"/>
      <c r="FS238"/>
      <c r="FT238"/>
      <c r="FU238"/>
      <c r="FV238"/>
      <c r="FW238"/>
      <c r="FX238"/>
      <c r="FY238"/>
      <c r="FZ238"/>
      <c r="GA238"/>
      <c r="GB238"/>
      <c r="GC238"/>
      <c r="GD238"/>
      <c r="GE238"/>
      <c r="GF238"/>
      <c r="GG238"/>
      <c r="GH238"/>
      <c r="GI238"/>
      <c r="GJ238"/>
      <c r="GK238"/>
      <c r="GL238"/>
      <c r="GM238"/>
      <c r="GN238"/>
      <c r="GO238"/>
      <c r="GP238"/>
      <c r="GQ238"/>
      <c r="GR238"/>
      <c r="GS238"/>
      <c r="GT238"/>
      <c r="GU238"/>
      <c r="GV238"/>
      <c r="GW238"/>
      <c r="GX238"/>
      <c r="GY238"/>
      <c r="GZ238"/>
      <c r="HA238"/>
      <c r="HB238"/>
      <c r="HC238"/>
      <c r="HD238"/>
      <c r="HE238"/>
      <c r="HF238"/>
      <c r="HG238"/>
      <c r="HH238"/>
      <c r="HI238"/>
      <c r="HJ238"/>
      <c r="HK238"/>
      <c r="HL238"/>
      <c r="HM238"/>
      <c r="HN238"/>
    </row>
    <row r="239" spans="1:222" s="4" customFormat="1" x14ac:dyDescent="0.2">
      <c r="A239"/>
      <c r="B239"/>
      <c r="C239" s="32"/>
      <c r="E239" s="21"/>
      <c r="F239" s="2"/>
      <c r="G239"/>
      <c r="H239"/>
      <c r="I239"/>
      <c r="J239" s="30"/>
      <c r="K239" s="30"/>
      <c r="L239"/>
      <c r="M239"/>
      <c r="N239"/>
      <c r="O239"/>
      <c r="P239"/>
      <c r="Q239"/>
      <c r="R239" s="2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  <c r="EH239"/>
      <c r="EI239"/>
      <c r="EJ239"/>
      <c r="EK239"/>
      <c r="EL239"/>
      <c r="EM239"/>
      <c r="EN239"/>
      <c r="EO239"/>
      <c r="EP239"/>
      <c r="EQ239"/>
      <c r="ER239"/>
      <c r="ES239"/>
      <c r="ET239"/>
      <c r="EU239"/>
      <c r="EV239"/>
      <c r="EW239"/>
      <c r="EX239"/>
      <c r="EY239"/>
      <c r="EZ239"/>
      <c r="FA239"/>
      <c r="FB239"/>
      <c r="FC239"/>
      <c r="FD239"/>
      <c r="FE239"/>
      <c r="FF239"/>
      <c r="FG239"/>
      <c r="FH239"/>
      <c r="FI239"/>
      <c r="FJ239"/>
      <c r="FK239"/>
      <c r="FL239"/>
      <c r="FM239"/>
      <c r="FN239"/>
      <c r="FO239"/>
      <c r="FP239"/>
      <c r="FQ239"/>
      <c r="FR239"/>
      <c r="FS239"/>
      <c r="FT239"/>
      <c r="FU239"/>
      <c r="FV239"/>
      <c r="FW239"/>
      <c r="FX239"/>
      <c r="FY239"/>
      <c r="FZ239"/>
      <c r="GA239"/>
      <c r="GB239"/>
      <c r="GC239"/>
      <c r="GD239"/>
      <c r="GE239"/>
      <c r="GF239"/>
      <c r="GG239"/>
      <c r="GH239"/>
      <c r="GI239"/>
      <c r="GJ239"/>
      <c r="GK239"/>
      <c r="GL239"/>
      <c r="GM239"/>
      <c r="GN239"/>
      <c r="GO239"/>
      <c r="GP239"/>
      <c r="GQ239"/>
      <c r="GR239"/>
      <c r="GS239"/>
      <c r="GT239"/>
      <c r="GU239"/>
      <c r="GV239"/>
      <c r="GW239"/>
      <c r="GX239"/>
      <c r="GY239"/>
      <c r="GZ239"/>
      <c r="HA239"/>
      <c r="HB239"/>
      <c r="HC239"/>
      <c r="HD239"/>
      <c r="HE239"/>
      <c r="HF239"/>
      <c r="HG239"/>
      <c r="HH239"/>
      <c r="HI239"/>
      <c r="HJ239"/>
      <c r="HK239"/>
      <c r="HL239"/>
      <c r="HM239"/>
      <c r="HN239"/>
    </row>
    <row r="240" spans="1:222" s="4" customFormat="1" ht="12.75" customHeight="1" x14ac:dyDescent="0.2">
      <c r="A240"/>
      <c r="B240"/>
      <c r="C240" s="32"/>
      <c r="E240" s="21"/>
      <c r="F240" s="2"/>
      <c r="G240"/>
      <c r="H240"/>
      <c r="I240"/>
      <c r="J240" s="30"/>
      <c r="K240" s="30"/>
      <c r="L240"/>
      <c r="M240"/>
      <c r="N240"/>
      <c r="O240"/>
      <c r="P240"/>
      <c r="Q240"/>
      <c r="R240" s="2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  <c r="EH240"/>
      <c r="EI240"/>
      <c r="EJ240"/>
      <c r="EK240"/>
      <c r="EL240"/>
      <c r="EM240"/>
      <c r="EN240"/>
      <c r="EO240"/>
      <c r="EP240"/>
      <c r="EQ240"/>
      <c r="ER240"/>
      <c r="ES240"/>
      <c r="ET240"/>
      <c r="EU240"/>
      <c r="EV240"/>
      <c r="EW240"/>
      <c r="EX240"/>
      <c r="EY240"/>
      <c r="EZ240"/>
      <c r="FA240"/>
      <c r="FB240"/>
      <c r="FC240"/>
      <c r="FD240"/>
      <c r="FE240"/>
      <c r="FF240"/>
      <c r="FG240"/>
      <c r="FH240"/>
      <c r="FI240"/>
      <c r="FJ240"/>
      <c r="FK240"/>
      <c r="FL240"/>
      <c r="FM240"/>
      <c r="FN240"/>
      <c r="FO240"/>
      <c r="FP240"/>
      <c r="FQ240"/>
      <c r="FR240"/>
      <c r="FS240"/>
      <c r="FT240"/>
      <c r="FU240"/>
      <c r="FV240"/>
      <c r="FW240"/>
      <c r="FX240"/>
      <c r="FY240"/>
      <c r="FZ240"/>
      <c r="GA240"/>
      <c r="GB240"/>
      <c r="GC240"/>
      <c r="GD240"/>
      <c r="GE240"/>
      <c r="GF240"/>
      <c r="GG240"/>
      <c r="GH240"/>
      <c r="GI240"/>
      <c r="GJ240"/>
      <c r="GK240"/>
      <c r="GL240"/>
      <c r="GM240"/>
      <c r="GN240"/>
      <c r="GO240"/>
      <c r="GP240"/>
      <c r="GQ240"/>
      <c r="GR240"/>
      <c r="GS240"/>
      <c r="GT240"/>
      <c r="GU240"/>
      <c r="GV240"/>
      <c r="GW240"/>
      <c r="GX240"/>
      <c r="GY240"/>
      <c r="GZ240"/>
      <c r="HA240"/>
      <c r="HB240"/>
      <c r="HC240"/>
      <c r="HD240"/>
      <c r="HE240"/>
      <c r="HF240"/>
      <c r="HG240"/>
      <c r="HH240"/>
      <c r="HI240"/>
      <c r="HJ240"/>
      <c r="HK240"/>
      <c r="HL240"/>
      <c r="HM240"/>
      <c r="HN240"/>
    </row>
    <row r="241" spans="1:222" s="4" customFormat="1" x14ac:dyDescent="0.2">
      <c r="A241"/>
      <c r="B241"/>
      <c r="C241" s="32"/>
      <c r="E241" s="21"/>
      <c r="F241" s="2"/>
      <c r="G241"/>
      <c r="H241"/>
      <c r="I241"/>
      <c r="J241" s="30"/>
      <c r="K241" s="30"/>
      <c r="L241"/>
      <c r="M241"/>
      <c r="N241"/>
      <c r="O241"/>
      <c r="P241"/>
      <c r="Q241"/>
      <c r="R241" s="2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  <c r="EH241"/>
      <c r="EI241"/>
      <c r="EJ241"/>
      <c r="EK241"/>
      <c r="EL241"/>
      <c r="EM241"/>
      <c r="EN241"/>
      <c r="EO241"/>
      <c r="EP241"/>
      <c r="EQ241"/>
      <c r="ER241"/>
      <c r="ES241"/>
      <c r="ET241"/>
      <c r="EU241"/>
      <c r="EV241"/>
      <c r="EW241"/>
      <c r="EX241"/>
      <c r="EY241"/>
      <c r="EZ241"/>
      <c r="FA241"/>
      <c r="FB241"/>
      <c r="FC241"/>
      <c r="FD241"/>
      <c r="FE241"/>
      <c r="FF241"/>
      <c r="FG241"/>
      <c r="FH241"/>
      <c r="FI241"/>
      <c r="FJ241"/>
      <c r="FK241"/>
      <c r="FL241"/>
      <c r="FM241"/>
      <c r="FN241"/>
      <c r="FO241"/>
      <c r="FP241"/>
      <c r="FQ241"/>
      <c r="FR241"/>
      <c r="FS241"/>
      <c r="FT241"/>
      <c r="FU241"/>
      <c r="FV241"/>
      <c r="FW241"/>
      <c r="FX241"/>
      <c r="FY241"/>
      <c r="FZ241"/>
      <c r="GA241"/>
      <c r="GB241"/>
      <c r="GC241"/>
      <c r="GD241"/>
      <c r="GE241"/>
      <c r="GF241"/>
      <c r="GG241"/>
      <c r="GH241"/>
      <c r="GI241"/>
      <c r="GJ241"/>
      <c r="GK241"/>
      <c r="GL241"/>
      <c r="GM241"/>
      <c r="GN241"/>
      <c r="GO241"/>
      <c r="GP241"/>
      <c r="GQ241"/>
      <c r="GR241"/>
      <c r="GS241"/>
      <c r="GT241"/>
      <c r="GU241"/>
      <c r="GV241"/>
      <c r="GW241"/>
      <c r="GX241"/>
      <c r="GY241"/>
      <c r="GZ241"/>
      <c r="HA241"/>
      <c r="HB241"/>
      <c r="HC241"/>
      <c r="HD241"/>
      <c r="HE241"/>
      <c r="HF241"/>
      <c r="HG241"/>
      <c r="HH241"/>
      <c r="HI241"/>
      <c r="HJ241"/>
      <c r="HK241"/>
      <c r="HL241"/>
      <c r="HM241"/>
      <c r="HN241"/>
    </row>
    <row r="242" spans="1:222" s="4" customFormat="1" x14ac:dyDescent="0.2">
      <c r="A242"/>
      <c r="B242"/>
      <c r="C242" s="32"/>
      <c r="E242" s="21"/>
      <c r="F242" s="2"/>
      <c r="G242"/>
      <c r="H242"/>
      <c r="I242"/>
      <c r="J242" s="30"/>
      <c r="K242" s="30"/>
      <c r="L242"/>
      <c r="M242"/>
      <c r="N242"/>
      <c r="O242"/>
      <c r="P242"/>
      <c r="Q242"/>
      <c r="R242" s="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  <c r="EH242"/>
      <c r="EI242"/>
      <c r="EJ242"/>
      <c r="EK242"/>
      <c r="EL242"/>
      <c r="EM242"/>
      <c r="EN242"/>
      <c r="EO242"/>
      <c r="EP242"/>
      <c r="EQ242"/>
      <c r="ER242"/>
      <c r="ES242"/>
      <c r="ET242"/>
      <c r="EU242"/>
      <c r="EV242"/>
      <c r="EW242"/>
      <c r="EX242"/>
      <c r="EY242"/>
      <c r="EZ242"/>
      <c r="FA242"/>
      <c r="FB242"/>
      <c r="FC242"/>
      <c r="FD242"/>
      <c r="FE242"/>
      <c r="FF242"/>
      <c r="FG242"/>
      <c r="FH242"/>
      <c r="FI242"/>
      <c r="FJ242"/>
      <c r="FK242"/>
      <c r="FL242"/>
      <c r="FM242"/>
      <c r="FN242"/>
      <c r="FO242"/>
      <c r="FP242"/>
      <c r="FQ242"/>
      <c r="FR242"/>
      <c r="FS242"/>
      <c r="FT242"/>
      <c r="FU242"/>
      <c r="FV242"/>
      <c r="FW242"/>
      <c r="FX242"/>
      <c r="FY242"/>
      <c r="FZ242"/>
      <c r="GA242"/>
      <c r="GB242"/>
      <c r="GC242"/>
      <c r="GD242"/>
      <c r="GE242"/>
      <c r="GF242"/>
      <c r="GG242"/>
      <c r="GH242"/>
      <c r="GI242"/>
      <c r="GJ242"/>
      <c r="GK242"/>
      <c r="GL242"/>
      <c r="GM242"/>
      <c r="GN242"/>
      <c r="GO242"/>
      <c r="GP242"/>
      <c r="GQ242"/>
      <c r="GR242"/>
      <c r="GS242"/>
      <c r="GT242"/>
      <c r="GU242"/>
      <c r="GV242"/>
      <c r="GW242"/>
      <c r="GX242"/>
      <c r="GY242"/>
      <c r="GZ242"/>
      <c r="HA242"/>
      <c r="HB242"/>
      <c r="HC242"/>
      <c r="HD242"/>
      <c r="HE242"/>
      <c r="HF242"/>
      <c r="HG242"/>
      <c r="HH242"/>
      <c r="HI242"/>
      <c r="HJ242"/>
      <c r="HK242"/>
      <c r="HL242"/>
      <c r="HM242"/>
      <c r="HN242"/>
    </row>
    <row r="243" spans="1:222" s="4" customFormat="1" x14ac:dyDescent="0.2">
      <c r="A243"/>
      <c r="B243"/>
      <c r="C243" s="32"/>
      <c r="E243" s="21"/>
      <c r="F243" s="2"/>
      <c r="G243"/>
      <c r="H243"/>
      <c r="I243"/>
      <c r="J243" s="30"/>
      <c r="K243" s="30"/>
      <c r="L243"/>
      <c r="M243"/>
      <c r="N243"/>
      <c r="O243"/>
      <c r="P243"/>
      <c r="Q243"/>
      <c r="R243" s="2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  <c r="EH243"/>
      <c r="EI243"/>
      <c r="EJ243"/>
      <c r="EK243"/>
      <c r="EL243"/>
      <c r="EM243"/>
      <c r="EN243"/>
      <c r="EO243"/>
      <c r="EP243"/>
      <c r="EQ243"/>
      <c r="ER243"/>
      <c r="ES243"/>
      <c r="ET243"/>
      <c r="EU243"/>
      <c r="EV243"/>
      <c r="EW243"/>
      <c r="EX243"/>
      <c r="EY243"/>
      <c r="EZ243"/>
      <c r="FA243"/>
      <c r="FB243"/>
      <c r="FC243"/>
      <c r="FD243"/>
      <c r="FE243"/>
      <c r="FF243"/>
      <c r="FG243"/>
      <c r="FH243"/>
      <c r="FI243"/>
      <c r="FJ243"/>
      <c r="FK243"/>
      <c r="FL243"/>
      <c r="FM243"/>
      <c r="FN243"/>
      <c r="FO243"/>
      <c r="FP243"/>
      <c r="FQ243"/>
      <c r="FR243"/>
      <c r="FS243"/>
      <c r="FT243"/>
      <c r="FU243"/>
      <c r="FV243"/>
      <c r="FW243"/>
      <c r="FX243"/>
      <c r="FY243"/>
      <c r="FZ243"/>
      <c r="GA243"/>
      <c r="GB243"/>
      <c r="GC243"/>
      <c r="GD243"/>
      <c r="GE243"/>
      <c r="GF243"/>
      <c r="GG243"/>
      <c r="GH243"/>
      <c r="GI243"/>
      <c r="GJ243"/>
      <c r="GK243"/>
      <c r="GL243"/>
      <c r="GM243"/>
      <c r="GN243"/>
      <c r="GO243"/>
      <c r="GP243"/>
      <c r="GQ243"/>
      <c r="GR243"/>
      <c r="GS243"/>
      <c r="GT243"/>
      <c r="GU243"/>
      <c r="GV243"/>
      <c r="GW243"/>
      <c r="GX243"/>
      <c r="GY243"/>
      <c r="GZ243"/>
      <c r="HA243"/>
      <c r="HB243"/>
      <c r="HC243"/>
      <c r="HD243"/>
      <c r="HE243"/>
      <c r="HF243"/>
      <c r="HG243"/>
      <c r="HH243"/>
      <c r="HI243"/>
      <c r="HJ243"/>
      <c r="HK243"/>
      <c r="HL243"/>
      <c r="HM243"/>
      <c r="HN243"/>
    </row>
    <row r="244" spans="1:222" s="4" customFormat="1" ht="12.75" customHeight="1" x14ac:dyDescent="0.2">
      <c r="A244"/>
      <c r="B244"/>
      <c r="C244" s="32"/>
      <c r="E244" s="21"/>
      <c r="F244" s="2"/>
      <c r="G244"/>
      <c r="H244"/>
      <c r="I244"/>
      <c r="J244" s="30"/>
      <c r="K244" s="30"/>
      <c r="L244"/>
      <c r="M244"/>
      <c r="N244"/>
      <c r="O244"/>
      <c r="P244"/>
      <c r="Q244"/>
      <c r="R244" s="2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  <c r="EH244"/>
      <c r="EI244"/>
      <c r="EJ244"/>
      <c r="EK244"/>
      <c r="EL244"/>
      <c r="EM244"/>
      <c r="EN244"/>
      <c r="EO244"/>
      <c r="EP244"/>
      <c r="EQ244"/>
      <c r="ER244"/>
      <c r="ES244"/>
      <c r="ET244"/>
      <c r="EU244"/>
      <c r="EV244"/>
      <c r="EW244"/>
      <c r="EX244"/>
      <c r="EY244"/>
      <c r="EZ244"/>
      <c r="FA244"/>
      <c r="FB244"/>
      <c r="FC244"/>
      <c r="FD244"/>
      <c r="FE244"/>
      <c r="FF244"/>
      <c r="FG244"/>
      <c r="FH244"/>
      <c r="FI244"/>
      <c r="FJ244"/>
      <c r="FK244"/>
      <c r="FL244"/>
      <c r="FM244"/>
      <c r="FN244"/>
      <c r="FO244"/>
      <c r="FP244"/>
      <c r="FQ244"/>
      <c r="FR244"/>
      <c r="FS244"/>
      <c r="FT244"/>
      <c r="FU244"/>
      <c r="FV244"/>
      <c r="FW244"/>
      <c r="FX244"/>
      <c r="FY244"/>
      <c r="FZ244"/>
      <c r="GA244"/>
      <c r="GB244"/>
      <c r="GC244"/>
      <c r="GD244"/>
      <c r="GE244"/>
      <c r="GF244"/>
      <c r="GG244"/>
      <c r="GH244"/>
      <c r="GI244"/>
      <c r="GJ244"/>
      <c r="GK244"/>
      <c r="GL244"/>
      <c r="GM244"/>
      <c r="GN244"/>
      <c r="GO244"/>
      <c r="GP244"/>
      <c r="GQ244"/>
      <c r="GR244"/>
      <c r="GS244"/>
      <c r="GT244"/>
      <c r="GU244"/>
      <c r="GV244"/>
      <c r="GW244"/>
      <c r="GX244"/>
      <c r="GY244"/>
      <c r="GZ244"/>
      <c r="HA244"/>
      <c r="HB244"/>
      <c r="HC244"/>
      <c r="HD244"/>
      <c r="HE244"/>
      <c r="HF244"/>
      <c r="HG244"/>
      <c r="HH244"/>
      <c r="HI244"/>
      <c r="HJ244"/>
      <c r="HK244"/>
      <c r="HL244"/>
      <c r="HM244"/>
      <c r="HN244"/>
    </row>
    <row r="245" spans="1:222" s="4" customFormat="1" x14ac:dyDescent="0.2">
      <c r="A245"/>
      <c r="B245"/>
      <c r="C245" s="32"/>
      <c r="E245" s="21"/>
      <c r="F245" s="2"/>
      <c r="G245"/>
      <c r="H245"/>
      <c r="I245"/>
      <c r="J245" s="30"/>
      <c r="K245" s="30"/>
      <c r="L245"/>
      <c r="M245"/>
      <c r="N245"/>
      <c r="O245"/>
      <c r="P245"/>
      <c r="Q245"/>
      <c r="R245" s="2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  <c r="EH245"/>
      <c r="EI245"/>
      <c r="EJ245"/>
      <c r="EK245"/>
      <c r="EL245"/>
      <c r="EM245"/>
      <c r="EN245"/>
      <c r="EO245"/>
      <c r="EP245"/>
      <c r="EQ245"/>
      <c r="ER245"/>
      <c r="ES245"/>
      <c r="ET245"/>
      <c r="EU245"/>
      <c r="EV245"/>
      <c r="EW245"/>
      <c r="EX245"/>
      <c r="EY245"/>
      <c r="EZ245"/>
      <c r="FA245"/>
      <c r="FB245"/>
      <c r="FC245"/>
      <c r="FD245"/>
      <c r="FE245"/>
      <c r="FF245"/>
      <c r="FG245"/>
      <c r="FH245"/>
      <c r="FI245"/>
      <c r="FJ245"/>
      <c r="FK245"/>
      <c r="FL245"/>
      <c r="FM245"/>
      <c r="FN245"/>
      <c r="FO245"/>
      <c r="FP245"/>
      <c r="FQ245"/>
      <c r="FR245"/>
      <c r="FS245"/>
      <c r="FT245"/>
      <c r="FU245"/>
      <c r="FV245"/>
      <c r="FW245"/>
      <c r="FX245"/>
      <c r="FY245"/>
      <c r="FZ245"/>
      <c r="GA245"/>
      <c r="GB245"/>
      <c r="GC245"/>
      <c r="GD245"/>
      <c r="GE245"/>
      <c r="GF245"/>
      <c r="GG245"/>
      <c r="GH245"/>
      <c r="GI245"/>
      <c r="GJ245"/>
      <c r="GK245"/>
      <c r="GL245"/>
      <c r="GM245"/>
      <c r="GN245"/>
      <c r="GO245"/>
      <c r="GP245"/>
      <c r="GQ245"/>
      <c r="GR245"/>
      <c r="GS245"/>
      <c r="GT245"/>
      <c r="GU245"/>
      <c r="GV245"/>
      <c r="GW245"/>
      <c r="GX245"/>
      <c r="GY245"/>
      <c r="GZ245"/>
      <c r="HA245"/>
      <c r="HB245"/>
      <c r="HC245"/>
      <c r="HD245"/>
      <c r="HE245"/>
      <c r="HF245"/>
      <c r="HG245"/>
      <c r="HH245"/>
      <c r="HI245"/>
      <c r="HJ245"/>
      <c r="HK245"/>
      <c r="HL245"/>
      <c r="HM245"/>
      <c r="HN245"/>
    </row>
    <row r="246" spans="1:222" s="4" customFormat="1" x14ac:dyDescent="0.2">
      <c r="A246"/>
      <c r="B246"/>
      <c r="C246" s="32"/>
      <c r="E246" s="21"/>
      <c r="F246" s="2"/>
      <c r="G246"/>
      <c r="H246"/>
      <c r="I246"/>
      <c r="J246" s="30"/>
      <c r="K246" s="30"/>
      <c r="L246"/>
      <c r="M246"/>
      <c r="N246"/>
      <c r="O246"/>
      <c r="P246"/>
      <c r="Q246"/>
      <c r="R246" s="2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  <c r="EH246"/>
      <c r="EI246"/>
      <c r="EJ246"/>
      <c r="EK246"/>
      <c r="EL246"/>
      <c r="EM246"/>
      <c r="EN246"/>
      <c r="EO246"/>
      <c r="EP246"/>
      <c r="EQ246"/>
      <c r="ER246"/>
      <c r="ES246"/>
      <c r="ET246"/>
      <c r="EU246"/>
      <c r="EV246"/>
      <c r="EW246"/>
      <c r="EX246"/>
      <c r="EY246"/>
      <c r="EZ246"/>
      <c r="FA246"/>
      <c r="FB246"/>
      <c r="FC246"/>
      <c r="FD246"/>
      <c r="FE246"/>
      <c r="FF246"/>
      <c r="FG246"/>
      <c r="FH246"/>
      <c r="FI246"/>
      <c r="FJ246"/>
      <c r="FK246"/>
      <c r="FL246"/>
      <c r="FM246"/>
      <c r="FN246"/>
      <c r="FO246"/>
      <c r="FP246"/>
      <c r="FQ246"/>
      <c r="FR246"/>
      <c r="FS246"/>
      <c r="FT246"/>
      <c r="FU246"/>
      <c r="FV246"/>
      <c r="FW246"/>
      <c r="FX246"/>
      <c r="FY246"/>
      <c r="FZ246"/>
      <c r="GA246"/>
      <c r="GB246"/>
      <c r="GC246"/>
      <c r="GD246"/>
      <c r="GE246"/>
      <c r="GF246"/>
      <c r="GG246"/>
      <c r="GH246"/>
      <c r="GI246"/>
      <c r="GJ246"/>
      <c r="GK246"/>
      <c r="GL246"/>
      <c r="GM246"/>
      <c r="GN246"/>
      <c r="GO246"/>
      <c r="GP246"/>
      <c r="GQ246"/>
      <c r="GR246"/>
      <c r="GS246"/>
      <c r="GT246"/>
      <c r="GU246"/>
      <c r="GV246"/>
      <c r="GW246"/>
      <c r="GX246"/>
      <c r="GY246"/>
      <c r="GZ246"/>
      <c r="HA246"/>
      <c r="HB246"/>
      <c r="HC246"/>
      <c r="HD246"/>
      <c r="HE246"/>
      <c r="HF246"/>
      <c r="HG246"/>
      <c r="HH246"/>
      <c r="HI246"/>
      <c r="HJ246"/>
      <c r="HK246"/>
      <c r="HL246"/>
      <c r="HM246"/>
      <c r="HN246"/>
    </row>
    <row r="247" spans="1:222" s="4" customFormat="1" x14ac:dyDescent="0.2">
      <c r="A247"/>
      <c r="B247"/>
      <c r="C247" s="32"/>
      <c r="E247" s="21"/>
      <c r="F247" s="2"/>
      <c r="G247"/>
      <c r="H247"/>
      <c r="I247"/>
      <c r="J247" s="30"/>
      <c r="K247" s="30"/>
      <c r="L247"/>
      <c r="M247"/>
      <c r="N247"/>
      <c r="O247"/>
      <c r="P247"/>
      <c r="Q247"/>
      <c r="R247" s="2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  <c r="EH247"/>
      <c r="EI247"/>
      <c r="EJ247"/>
      <c r="EK247"/>
      <c r="EL247"/>
      <c r="EM247"/>
      <c r="EN247"/>
      <c r="EO247"/>
      <c r="EP247"/>
      <c r="EQ247"/>
      <c r="ER247"/>
      <c r="ES247"/>
      <c r="ET247"/>
      <c r="EU247"/>
      <c r="EV247"/>
      <c r="EW247"/>
      <c r="EX247"/>
      <c r="EY247"/>
      <c r="EZ247"/>
      <c r="FA247"/>
      <c r="FB247"/>
      <c r="FC247"/>
      <c r="FD247"/>
      <c r="FE247"/>
      <c r="FF247"/>
      <c r="FG247"/>
      <c r="FH247"/>
      <c r="FI247"/>
      <c r="FJ247"/>
      <c r="FK247"/>
      <c r="FL247"/>
      <c r="FM247"/>
      <c r="FN247"/>
      <c r="FO247"/>
      <c r="FP247"/>
      <c r="FQ247"/>
      <c r="FR247"/>
      <c r="FS247"/>
      <c r="FT247"/>
      <c r="FU247"/>
      <c r="FV247"/>
      <c r="FW247"/>
      <c r="FX247"/>
      <c r="FY247"/>
      <c r="FZ247"/>
      <c r="GA247"/>
      <c r="GB247"/>
      <c r="GC247"/>
      <c r="GD247"/>
      <c r="GE247"/>
      <c r="GF247"/>
      <c r="GG247"/>
      <c r="GH247"/>
      <c r="GI247"/>
      <c r="GJ247"/>
      <c r="GK247"/>
      <c r="GL247"/>
      <c r="GM247"/>
      <c r="GN247"/>
      <c r="GO247"/>
      <c r="GP247"/>
      <c r="GQ247"/>
      <c r="GR247"/>
      <c r="GS247"/>
      <c r="GT247"/>
      <c r="GU247"/>
      <c r="GV247"/>
      <c r="GW247"/>
      <c r="GX247"/>
      <c r="GY247"/>
      <c r="GZ247"/>
      <c r="HA247"/>
      <c r="HB247"/>
      <c r="HC247"/>
      <c r="HD247"/>
      <c r="HE247"/>
      <c r="HF247"/>
      <c r="HG247"/>
      <c r="HH247"/>
      <c r="HI247"/>
      <c r="HJ247"/>
      <c r="HK247"/>
      <c r="HL247"/>
      <c r="HM247"/>
      <c r="HN247"/>
    </row>
    <row r="248" spans="1:222" s="4" customFormat="1" ht="12.75" customHeight="1" x14ac:dyDescent="0.2">
      <c r="A248"/>
      <c r="B248"/>
      <c r="C248" s="32"/>
      <c r="E248" s="21"/>
      <c r="F248" s="2"/>
      <c r="G248"/>
      <c r="H248"/>
      <c r="I248"/>
      <c r="J248" s="30"/>
      <c r="K248" s="30"/>
      <c r="L248"/>
      <c r="M248"/>
      <c r="N248"/>
      <c r="O248"/>
      <c r="P248"/>
      <c r="Q248"/>
      <c r="R248" s="2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  <c r="EH248"/>
      <c r="EI248"/>
      <c r="EJ248"/>
      <c r="EK248"/>
      <c r="EL248"/>
      <c r="EM248"/>
      <c r="EN248"/>
      <c r="EO248"/>
      <c r="EP248"/>
      <c r="EQ248"/>
      <c r="ER248"/>
      <c r="ES248"/>
      <c r="ET248"/>
      <c r="EU248"/>
      <c r="EV248"/>
      <c r="EW248"/>
      <c r="EX248"/>
      <c r="EY248"/>
      <c r="EZ248"/>
      <c r="FA248"/>
      <c r="FB248"/>
      <c r="FC248"/>
      <c r="FD248"/>
      <c r="FE248"/>
      <c r="FF248"/>
      <c r="FG248"/>
      <c r="FH248"/>
      <c r="FI248"/>
      <c r="FJ248"/>
      <c r="FK248"/>
      <c r="FL248"/>
      <c r="FM248"/>
      <c r="FN248"/>
      <c r="FO248"/>
      <c r="FP248"/>
      <c r="FQ248"/>
      <c r="FR248"/>
      <c r="FS248"/>
      <c r="FT248"/>
      <c r="FU248"/>
      <c r="FV248"/>
      <c r="FW248"/>
      <c r="FX248"/>
      <c r="FY248"/>
      <c r="FZ248"/>
      <c r="GA248"/>
      <c r="GB248"/>
      <c r="GC248"/>
      <c r="GD248"/>
      <c r="GE248"/>
      <c r="GF248"/>
      <c r="GG248"/>
      <c r="GH248"/>
      <c r="GI248"/>
      <c r="GJ248"/>
      <c r="GK248"/>
      <c r="GL248"/>
      <c r="GM248"/>
      <c r="GN248"/>
      <c r="GO248"/>
      <c r="GP248"/>
      <c r="GQ248"/>
      <c r="GR248"/>
      <c r="GS248"/>
      <c r="GT248"/>
      <c r="GU248"/>
      <c r="GV248"/>
      <c r="GW248"/>
      <c r="GX248"/>
      <c r="GY248"/>
      <c r="GZ248"/>
      <c r="HA248"/>
      <c r="HB248"/>
      <c r="HC248"/>
      <c r="HD248"/>
      <c r="HE248"/>
      <c r="HF248"/>
      <c r="HG248"/>
      <c r="HH248"/>
      <c r="HI248"/>
      <c r="HJ248"/>
      <c r="HK248"/>
      <c r="HL248"/>
      <c r="HM248"/>
      <c r="HN248"/>
    </row>
    <row r="249" spans="1:222" s="4" customFormat="1" x14ac:dyDescent="0.2">
      <c r="A249"/>
      <c r="B249"/>
      <c r="C249" s="32"/>
      <c r="E249" s="21"/>
      <c r="F249" s="2"/>
      <c r="G249"/>
      <c r="H249"/>
      <c r="I249"/>
      <c r="J249" s="30"/>
      <c r="K249" s="30"/>
      <c r="L249"/>
      <c r="M249"/>
      <c r="N249"/>
      <c r="O249"/>
      <c r="P249"/>
      <c r="Q249"/>
      <c r="R249" s="2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  <c r="EH249"/>
      <c r="EI249"/>
      <c r="EJ249"/>
      <c r="EK249"/>
      <c r="EL249"/>
      <c r="EM249"/>
      <c r="EN249"/>
      <c r="EO249"/>
      <c r="EP249"/>
      <c r="EQ249"/>
      <c r="ER249"/>
      <c r="ES249"/>
      <c r="ET249"/>
      <c r="EU249"/>
      <c r="EV249"/>
      <c r="EW249"/>
      <c r="EX249"/>
      <c r="EY249"/>
      <c r="EZ249"/>
      <c r="FA249"/>
      <c r="FB249"/>
      <c r="FC249"/>
      <c r="FD249"/>
      <c r="FE249"/>
      <c r="FF249"/>
      <c r="FG249"/>
      <c r="FH249"/>
      <c r="FI249"/>
      <c r="FJ249"/>
      <c r="FK249"/>
      <c r="FL249"/>
      <c r="FM249"/>
      <c r="FN249"/>
      <c r="FO249"/>
      <c r="FP249"/>
      <c r="FQ249"/>
      <c r="FR249"/>
      <c r="FS249"/>
      <c r="FT249"/>
      <c r="FU249"/>
      <c r="FV249"/>
      <c r="FW249"/>
      <c r="FX249"/>
      <c r="FY249"/>
      <c r="FZ249"/>
      <c r="GA249"/>
      <c r="GB249"/>
      <c r="GC249"/>
      <c r="GD249"/>
      <c r="GE249"/>
      <c r="GF249"/>
      <c r="GG249"/>
      <c r="GH249"/>
      <c r="GI249"/>
      <c r="GJ249"/>
      <c r="GK249"/>
      <c r="GL249"/>
      <c r="GM249"/>
      <c r="GN249"/>
      <c r="GO249"/>
      <c r="GP249"/>
      <c r="GQ249"/>
      <c r="GR249"/>
      <c r="GS249"/>
      <c r="GT249"/>
      <c r="GU249"/>
      <c r="GV249"/>
      <c r="GW249"/>
      <c r="GX249"/>
      <c r="GY249"/>
      <c r="GZ249"/>
      <c r="HA249"/>
      <c r="HB249"/>
      <c r="HC249"/>
      <c r="HD249"/>
      <c r="HE249"/>
      <c r="HF249"/>
      <c r="HG249"/>
      <c r="HH249"/>
      <c r="HI249"/>
      <c r="HJ249"/>
      <c r="HK249"/>
      <c r="HL249"/>
      <c r="HM249"/>
      <c r="HN249"/>
    </row>
    <row r="250" spans="1:222" s="4" customFormat="1" x14ac:dyDescent="0.2">
      <c r="A250"/>
      <c r="B250"/>
      <c r="C250" s="32"/>
      <c r="E250" s="21"/>
      <c r="F250" s="2"/>
      <c r="G250"/>
      <c r="H250"/>
      <c r="I250"/>
      <c r="J250" s="30"/>
      <c r="K250" s="30"/>
      <c r="L250"/>
      <c r="M250"/>
      <c r="N250"/>
      <c r="O250"/>
      <c r="P250"/>
      <c r="Q250"/>
      <c r="R250" s="2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  <c r="EH250"/>
      <c r="EI250"/>
      <c r="EJ250"/>
      <c r="EK250"/>
      <c r="EL250"/>
      <c r="EM250"/>
      <c r="EN250"/>
      <c r="EO250"/>
      <c r="EP250"/>
      <c r="EQ250"/>
      <c r="ER250"/>
      <c r="ES250"/>
      <c r="ET250"/>
      <c r="EU250"/>
      <c r="EV250"/>
      <c r="EW250"/>
      <c r="EX250"/>
      <c r="EY250"/>
      <c r="EZ250"/>
      <c r="FA250"/>
      <c r="FB250"/>
      <c r="FC250"/>
      <c r="FD250"/>
      <c r="FE250"/>
      <c r="FF250"/>
      <c r="FG250"/>
      <c r="FH250"/>
      <c r="FI250"/>
      <c r="FJ250"/>
      <c r="FK250"/>
      <c r="FL250"/>
      <c r="FM250"/>
      <c r="FN250"/>
      <c r="FO250"/>
      <c r="FP250"/>
      <c r="FQ250"/>
      <c r="FR250"/>
      <c r="FS250"/>
      <c r="FT250"/>
      <c r="FU250"/>
      <c r="FV250"/>
      <c r="FW250"/>
      <c r="FX250"/>
      <c r="FY250"/>
      <c r="FZ250"/>
      <c r="GA250"/>
      <c r="GB250"/>
      <c r="GC250"/>
      <c r="GD250"/>
      <c r="GE250"/>
      <c r="GF250"/>
      <c r="GG250"/>
      <c r="GH250"/>
      <c r="GI250"/>
      <c r="GJ250"/>
      <c r="GK250"/>
      <c r="GL250"/>
      <c r="GM250"/>
      <c r="GN250"/>
      <c r="GO250"/>
      <c r="GP250"/>
      <c r="GQ250"/>
      <c r="GR250"/>
      <c r="GS250"/>
      <c r="GT250"/>
      <c r="GU250"/>
      <c r="GV250"/>
      <c r="GW250"/>
      <c r="GX250"/>
      <c r="GY250"/>
      <c r="GZ250"/>
      <c r="HA250"/>
      <c r="HB250"/>
      <c r="HC250"/>
      <c r="HD250"/>
      <c r="HE250"/>
      <c r="HF250"/>
      <c r="HG250"/>
      <c r="HH250"/>
      <c r="HI250"/>
      <c r="HJ250"/>
      <c r="HK250"/>
      <c r="HL250"/>
      <c r="HM250"/>
      <c r="HN250"/>
    </row>
    <row r="251" spans="1:222" s="4" customFormat="1" x14ac:dyDescent="0.2">
      <c r="A251"/>
      <c r="B251"/>
      <c r="C251" s="32"/>
      <c r="E251" s="21"/>
      <c r="F251" s="2"/>
      <c r="G251"/>
      <c r="H251"/>
      <c r="I251"/>
      <c r="J251" s="30"/>
      <c r="K251" s="30"/>
      <c r="L251"/>
      <c r="M251"/>
      <c r="N251"/>
      <c r="O251"/>
      <c r="P251"/>
      <c r="Q251"/>
      <c r="R251" s="2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  <c r="EH251"/>
      <c r="EI251"/>
      <c r="EJ251"/>
      <c r="EK251"/>
      <c r="EL251"/>
      <c r="EM251"/>
      <c r="EN251"/>
      <c r="EO251"/>
      <c r="EP251"/>
      <c r="EQ251"/>
      <c r="ER251"/>
      <c r="ES251"/>
      <c r="ET251"/>
      <c r="EU251"/>
      <c r="EV251"/>
      <c r="EW251"/>
      <c r="EX251"/>
      <c r="EY251"/>
      <c r="EZ251"/>
      <c r="FA251"/>
      <c r="FB251"/>
      <c r="FC251"/>
      <c r="FD251"/>
      <c r="FE251"/>
      <c r="FF251"/>
      <c r="FG251"/>
      <c r="FH251"/>
      <c r="FI251"/>
      <c r="FJ251"/>
      <c r="FK251"/>
      <c r="FL251"/>
      <c r="FM251"/>
      <c r="FN251"/>
      <c r="FO251"/>
      <c r="FP251"/>
      <c r="FQ251"/>
      <c r="FR251"/>
      <c r="FS251"/>
      <c r="FT251"/>
      <c r="FU251"/>
      <c r="FV251"/>
      <c r="FW251"/>
      <c r="FX251"/>
      <c r="FY251"/>
      <c r="FZ251"/>
      <c r="GA251"/>
      <c r="GB251"/>
      <c r="GC251"/>
      <c r="GD251"/>
      <c r="GE251"/>
      <c r="GF251"/>
      <c r="GG251"/>
      <c r="GH251"/>
      <c r="GI251"/>
      <c r="GJ251"/>
      <c r="GK251"/>
      <c r="GL251"/>
      <c r="GM251"/>
      <c r="GN251"/>
      <c r="GO251"/>
      <c r="GP251"/>
      <c r="GQ251"/>
      <c r="GR251"/>
      <c r="GS251"/>
      <c r="GT251"/>
      <c r="GU251"/>
      <c r="GV251"/>
      <c r="GW251"/>
      <c r="GX251"/>
      <c r="GY251"/>
      <c r="GZ251"/>
      <c r="HA251"/>
      <c r="HB251"/>
      <c r="HC251"/>
      <c r="HD251"/>
      <c r="HE251"/>
      <c r="HF251"/>
      <c r="HG251"/>
      <c r="HH251"/>
      <c r="HI251"/>
      <c r="HJ251"/>
      <c r="HK251"/>
      <c r="HL251"/>
      <c r="HM251"/>
      <c r="HN251"/>
    </row>
    <row r="252" spans="1:222" s="4" customFormat="1" ht="12.75" customHeight="1" x14ac:dyDescent="0.2">
      <c r="A252"/>
      <c r="B252"/>
      <c r="C252" s="32"/>
      <c r="E252" s="21"/>
      <c r="F252" s="2"/>
      <c r="G252"/>
      <c r="H252"/>
      <c r="I252"/>
      <c r="J252" s="30"/>
      <c r="K252" s="30"/>
      <c r="L252"/>
      <c r="M252"/>
      <c r="N252"/>
      <c r="O252"/>
      <c r="P252"/>
      <c r="Q252"/>
      <c r="R252" s="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  <c r="EH252"/>
      <c r="EI252"/>
      <c r="EJ252"/>
      <c r="EK252"/>
      <c r="EL252"/>
      <c r="EM252"/>
      <c r="EN252"/>
      <c r="EO252"/>
      <c r="EP252"/>
      <c r="EQ252"/>
      <c r="ER252"/>
      <c r="ES252"/>
      <c r="ET252"/>
      <c r="EU252"/>
      <c r="EV252"/>
      <c r="EW252"/>
      <c r="EX252"/>
      <c r="EY252"/>
      <c r="EZ252"/>
      <c r="FA252"/>
      <c r="FB252"/>
      <c r="FC252"/>
      <c r="FD252"/>
      <c r="FE252"/>
      <c r="FF252"/>
      <c r="FG252"/>
      <c r="FH252"/>
      <c r="FI252"/>
      <c r="FJ252"/>
      <c r="FK252"/>
      <c r="FL252"/>
      <c r="FM252"/>
      <c r="FN252"/>
      <c r="FO252"/>
      <c r="FP252"/>
      <c r="FQ252"/>
      <c r="FR252"/>
      <c r="FS252"/>
      <c r="FT252"/>
      <c r="FU252"/>
      <c r="FV252"/>
      <c r="FW252"/>
      <c r="FX252"/>
      <c r="FY252"/>
      <c r="FZ252"/>
      <c r="GA252"/>
      <c r="GB252"/>
      <c r="GC252"/>
      <c r="GD252"/>
      <c r="GE252"/>
      <c r="GF252"/>
      <c r="GG252"/>
      <c r="GH252"/>
      <c r="GI252"/>
      <c r="GJ252"/>
      <c r="GK252"/>
      <c r="GL252"/>
      <c r="GM252"/>
      <c r="GN252"/>
      <c r="GO252"/>
      <c r="GP252"/>
      <c r="GQ252"/>
      <c r="GR252"/>
      <c r="GS252"/>
      <c r="GT252"/>
      <c r="GU252"/>
      <c r="GV252"/>
      <c r="GW252"/>
      <c r="GX252"/>
      <c r="GY252"/>
      <c r="GZ252"/>
      <c r="HA252"/>
      <c r="HB252"/>
      <c r="HC252"/>
      <c r="HD252"/>
      <c r="HE252"/>
      <c r="HF252"/>
      <c r="HG252"/>
      <c r="HH252"/>
      <c r="HI252"/>
      <c r="HJ252"/>
      <c r="HK252"/>
      <c r="HL252"/>
      <c r="HM252"/>
      <c r="HN252"/>
    </row>
    <row r="253" spans="1:222" s="4" customFormat="1" x14ac:dyDescent="0.2">
      <c r="A253"/>
      <c r="B253"/>
      <c r="C253" s="32"/>
      <c r="E253" s="21"/>
      <c r="F253" s="2"/>
      <c r="G253"/>
      <c r="H253"/>
      <c r="I253"/>
      <c r="J253" s="30"/>
      <c r="K253" s="30"/>
      <c r="L253"/>
      <c r="M253"/>
      <c r="N253"/>
      <c r="O253"/>
      <c r="P253"/>
      <c r="Q253"/>
      <c r="R253" s="2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  <c r="EH253"/>
      <c r="EI253"/>
      <c r="EJ253"/>
      <c r="EK253"/>
      <c r="EL253"/>
      <c r="EM253"/>
      <c r="EN253"/>
      <c r="EO253"/>
      <c r="EP253"/>
      <c r="EQ253"/>
      <c r="ER253"/>
      <c r="ES253"/>
      <c r="ET253"/>
      <c r="EU253"/>
      <c r="EV253"/>
      <c r="EW253"/>
      <c r="EX253"/>
      <c r="EY253"/>
      <c r="EZ253"/>
      <c r="FA253"/>
      <c r="FB253"/>
      <c r="FC253"/>
      <c r="FD253"/>
      <c r="FE253"/>
      <c r="FF253"/>
      <c r="FG253"/>
      <c r="FH253"/>
      <c r="FI253"/>
      <c r="FJ253"/>
      <c r="FK253"/>
      <c r="FL253"/>
      <c r="FM253"/>
      <c r="FN253"/>
      <c r="FO253"/>
      <c r="FP253"/>
      <c r="FQ253"/>
      <c r="FR253"/>
      <c r="FS253"/>
      <c r="FT253"/>
      <c r="FU253"/>
      <c r="FV253"/>
      <c r="FW253"/>
      <c r="FX253"/>
      <c r="FY253"/>
      <c r="FZ253"/>
      <c r="GA253"/>
      <c r="GB253"/>
      <c r="GC253"/>
      <c r="GD253"/>
      <c r="GE253"/>
      <c r="GF253"/>
      <c r="GG253"/>
      <c r="GH253"/>
      <c r="GI253"/>
      <c r="GJ253"/>
      <c r="GK253"/>
      <c r="GL253"/>
      <c r="GM253"/>
      <c r="GN253"/>
      <c r="GO253"/>
      <c r="GP253"/>
      <c r="GQ253"/>
      <c r="GR253"/>
      <c r="GS253"/>
      <c r="GT253"/>
      <c r="GU253"/>
      <c r="GV253"/>
      <c r="GW253"/>
      <c r="GX253"/>
      <c r="GY253"/>
      <c r="GZ253"/>
      <c r="HA253"/>
      <c r="HB253"/>
      <c r="HC253"/>
      <c r="HD253"/>
      <c r="HE253"/>
      <c r="HF253"/>
      <c r="HG253"/>
      <c r="HH253"/>
      <c r="HI253"/>
      <c r="HJ253"/>
      <c r="HK253"/>
      <c r="HL253"/>
      <c r="HM253"/>
      <c r="HN253"/>
    </row>
    <row r="254" spans="1:222" s="4" customFormat="1" x14ac:dyDescent="0.2">
      <c r="A254"/>
      <c r="B254"/>
      <c r="C254" s="32"/>
      <c r="E254" s="21"/>
      <c r="F254" s="2"/>
      <c r="G254"/>
      <c r="H254"/>
      <c r="I254"/>
      <c r="J254" s="30"/>
      <c r="K254" s="30"/>
      <c r="L254"/>
      <c r="M254"/>
      <c r="N254"/>
      <c r="O254"/>
      <c r="P254"/>
      <c r="Q254"/>
      <c r="R254" s="2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  <c r="EH254"/>
      <c r="EI254"/>
      <c r="EJ254"/>
      <c r="EK254"/>
      <c r="EL254"/>
      <c r="EM254"/>
      <c r="EN254"/>
      <c r="EO254"/>
      <c r="EP254"/>
      <c r="EQ254"/>
      <c r="ER254"/>
      <c r="ES254"/>
      <c r="ET254"/>
      <c r="EU254"/>
      <c r="EV254"/>
      <c r="EW254"/>
      <c r="EX254"/>
      <c r="EY254"/>
      <c r="EZ254"/>
      <c r="FA254"/>
      <c r="FB254"/>
      <c r="FC254"/>
      <c r="FD254"/>
      <c r="FE254"/>
      <c r="FF254"/>
      <c r="FG254"/>
      <c r="FH254"/>
      <c r="FI254"/>
      <c r="FJ254"/>
      <c r="FK254"/>
      <c r="FL254"/>
      <c r="FM254"/>
      <c r="FN254"/>
      <c r="FO254"/>
      <c r="FP254"/>
      <c r="FQ254"/>
      <c r="FR254"/>
      <c r="FS254"/>
      <c r="FT254"/>
      <c r="FU254"/>
      <c r="FV254"/>
      <c r="FW254"/>
      <c r="FX254"/>
      <c r="FY254"/>
      <c r="FZ254"/>
      <c r="GA254"/>
      <c r="GB254"/>
      <c r="GC254"/>
      <c r="GD254"/>
      <c r="GE254"/>
      <c r="GF254"/>
      <c r="GG254"/>
      <c r="GH254"/>
      <c r="GI254"/>
      <c r="GJ254"/>
      <c r="GK254"/>
      <c r="GL254"/>
      <c r="GM254"/>
      <c r="GN254"/>
      <c r="GO254"/>
      <c r="GP254"/>
      <c r="GQ254"/>
      <c r="GR254"/>
      <c r="GS254"/>
      <c r="GT254"/>
      <c r="GU254"/>
      <c r="GV254"/>
      <c r="GW254"/>
      <c r="GX254"/>
      <c r="GY254"/>
      <c r="GZ254"/>
      <c r="HA254"/>
      <c r="HB254"/>
      <c r="HC254"/>
      <c r="HD254"/>
      <c r="HE254"/>
      <c r="HF254"/>
      <c r="HG254"/>
      <c r="HH254"/>
      <c r="HI254"/>
      <c r="HJ254"/>
      <c r="HK254"/>
      <c r="HL254"/>
      <c r="HM254"/>
      <c r="HN254"/>
    </row>
    <row r="255" spans="1:222" s="4" customFormat="1" x14ac:dyDescent="0.2">
      <c r="A255"/>
      <c r="B255"/>
      <c r="C255" s="32"/>
      <c r="E255" s="21"/>
      <c r="F255" s="2"/>
      <c r="G255"/>
      <c r="H255"/>
      <c r="I255"/>
      <c r="J255" s="30"/>
      <c r="K255" s="30"/>
      <c r="L255"/>
      <c r="M255"/>
      <c r="N255"/>
      <c r="O255"/>
      <c r="P255"/>
      <c r="Q255"/>
      <c r="R255" s="2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  <c r="EH255"/>
      <c r="EI255"/>
      <c r="EJ255"/>
      <c r="EK255"/>
      <c r="EL255"/>
      <c r="EM255"/>
      <c r="EN255"/>
      <c r="EO255"/>
      <c r="EP255"/>
      <c r="EQ255"/>
      <c r="ER255"/>
      <c r="ES255"/>
      <c r="ET255"/>
      <c r="EU255"/>
      <c r="EV255"/>
      <c r="EW255"/>
      <c r="EX255"/>
      <c r="EY255"/>
      <c r="EZ255"/>
      <c r="FA255"/>
      <c r="FB255"/>
      <c r="FC255"/>
      <c r="FD255"/>
      <c r="FE255"/>
      <c r="FF255"/>
      <c r="FG255"/>
      <c r="FH255"/>
      <c r="FI255"/>
      <c r="FJ255"/>
      <c r="FK255"/>
      <c r="FL255"/>
      <c r="FM255"/>
      <c r="FN255"/>
      <c r="FO255"/>
      <c r="FP255"/>
      <c r="FQ255"/>
      <c r="FR255"/>
      <c r="FS255"/>
      <c r="FT255"/>
      <c r="FU255"/>
      <c r="FV255"/>
      <c r="FW255"/>
      <c r="FX255"/>
      <c r="FY255"/>
      <c r="FZ255"/>
      <c r="GA255"/>
      <c r="GB255"/>
      <c r="GC255"/>
      <c r="GD255"/>
      <c r="GE255"/>
      <c r="GF255"/>
      <c r="GG255"/>
      <c r="GH255"/>
      <c r="GI255"/>
      <c r="GJ255"/>
      <c r="GK255"/>
      <c r="GL255"/>
      <c r="GM255"/>
      <c r="GN255"/>
      <c r="GO255"/>
      <c r="GP255"/>
      <c r="GQ255"/>
      <c r="GR255"/>
      <c r="GS255"/>
      <c r="GT255"/>
      <c r="GU255"/>
      <c r="GV255"/>
      <c r="GW255"/>
      <c r="GX255"/>
      <c r="GY255"/>
      <c r="GZ255"/>
      <c r="HA255"/>
      <c r="HB255"/>
      <c r="HC255"/>
      <c r="HD255"/>
      <c r="HE255"/>
      <c r="HF255"/>
      <c r="HG255"/>
      <c r="HH255"/>
      <c r="HI255"/>
      <c r="HJ255"/>
      <c r="HK255"/>
      <c r="HL255"/>
      <c r="HM255"/>
      <c r="HN255"/>
    </row>
    <row r="256" spans="1:222" s="4" customFormat="1" ht="12.75" customHeight="1" x14ac:dyDescent="0.2">
      <c r="A256"/>
      <c r="B256"/>
      <c r="C256" s="32"/>
      <c r="E256" s="21"/>
      <c r="F256" s="2"/>
      <c r="G256"/>
      <c r="H256"/>
      <c r="I256"/>
      <c r="J256" s="30"/>
      <c r="K256" s="30"/>
      <c r="L256"/>
      <c r="M256"/>
      <c r="N256"/>
      <c r="O256"/>
      <c r="P256"/>
      <c r="Q256"/>
      <c r="R256" s="2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  <c r="EH256"/>
      <c r="EI256"/>
      <c r="EJ256"/>
      <c r="EK256"/>
      <c r="EL256"/>
      <c r="EM256"/>
      <c r="EN256"/>
      <c r="EO256"/>
      <c r="EP256"/>
      <c r="EQ256"/>
      <c r="ER256"/>
      <c r="ES256"/>
      <c r="ET256"/>
      <c r="EU256"/>
      <c r="EV256"/>
      <c r="EW256"/>
      <c r="EX256"/>
      <c r="EY256"/>
      <c r="EZ256"/>
      <c r="FA256"/>
      <c r="FB256"/>
      <c r="FC256"/>
      <c r="FD256"/>
      <c r="FE256"/>
      <c r="FF256"/>
      <c r="FG256"/>
      <c r="FH256"/>
      <c r="FI256"/>
      <c r="FJ256"/>
      <c r="FK256"/>
      <c r="FL256"/>
      <c r="FM256"/>
      <c r="FN256"/>
      <c r="FO256"/>
      <c r="FP256"/>
      <c r="FQ256"/>
      <c r="FR256"/>
      <c r="FS256"/>
      <c r="FT256"/>
      <c r="FU256"/>
      <c r="FV256"/>
      <c r="FW256"/>
      <c r="FX256"/>
      <c r="FY256"/>
      <c r="FZ256"/>
      <c r="GA256"/>
      <c r="GB256"/>
      <c r="GC256"/>
      <c r="GD256"/>
      <c r="GE256"/>
      <c r="GF256"/>
      <c r="GG256"/>
      <c r="GH256"/>
      <c r="GI256"/>
      <c r="GJ256"/>
      <c r="GK256"/>
      <c r="GL256"/>
      <c r="GM256"/>
      <c r="GN256"/>
      <c r="GO256"/>
      <c r="GP256"/>
      <c r="GQ256"/>
      <c r="GR256"/>
      <c r="GS256"/>
      <c r="GT256"/>
      <c r="GU256"/>
      <c r="GV256"/>
      <c r="GW256"/>
      <c r="GX256"/>
      <c r="GY256"/>
      <c r="GZ256"/>
      <c r="HA256"/>
      <c r="HB256"/>
      <c r="HC256"/>
      <c r="HD256"/>
      <c r="HE256"/>
      <c r="HF256"/>
      <c r="HG256"/>
      <c r="HH256"/>
      <c r="HI256"/>
      <c r="HJ256"/>
      <c r="HK256"/>
      <c r="HL256"/>
      <c r="HM256"/>
      <c r="HN256"/>
    </row>
    <row r="257" spans="1:222" s="4" customFormat="1" x14ac:dyDescent="0.2">
      <c r="A257"/>
      <c r="B257"/>
      <c r="C257" s="32"/>
      <c r="E257" s="21"/>
      <c r="F257" s="2"/>
      <c r="G257"/>
      <c r="H257"/>
      <c r="I257"/>
      <c r="J257" s="30"/>
      <c r="K257" s="30"/>
      <c r="L257"/>
      <c r="M257"/>
      <c r="N257"/>
      <c r="O257"/>
      <c r="P257"/>
      <c r="Q257"/>
      <c r="R257" s="2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  <c r="EH257"/>
      <c r="EI257"/>
      <c r="EJ257"/>
      <c r="EK257"/>
      <c r="EL257"/>
      <c r="EM257"/>
      <c r="EN257"/>
      <c r="EO257"/>
      <c r="EP257"/>
      <c r="EQ257"/>
      <c r="ER257"/>
      <c r="ES257"/>
      <c r="ET257"/>
      <c r="EU257"/>
      <c r="EV257"/>
      <c r="EW257"/>
      <c r="EX257"/>
      <c r="EY257"/>
      <c r="EZ257"/>
      <c r="FA257"/>
      <c r="FB257"/>
      <c r="FC257"/>
      <c r="FD257"/>
      <c r="FE257"/>
      <c r="FF257"/>
      <c r="FG257"/>
      <c r="FH257"/>
      <c r="FI257"/>
      <c r="FJ257"/>
      <c r="FK257"/>
      <c r="FL257"/>
      <c r="FM257"/>
      <c r="FN257"/>
      <c r="FO257"/>
      <c r="FP257"/>
      <c r="FQ257"/>
      <c r="FR257"/>
      <c r="FS257"/>
      <c r="FT257"/>
      <c r="FU257"/>
      <c r="FV257"/>
      <c r="FW257"/>
      <c r="FX257"/>
      <c r="FY257"/>
      <c r="FZ257"/>
      <c r="GA257"/>
      <c r="GB257"/>
      <c r="GC257"/>
      <c r="GD257"/>
      <c r="GE257"/>
      <c r="GF257"/>
      <c r="GG257"/>
      <c r="GH257"/>
      <c r="GI257"/>
      <c r="GJ257"/>
      <c r="GK257"/>
      <c r="GL257"/>
      <c r="GM257"/>
      <c r="GN257"/>
      <c r="GO257"/>
      <c r="GP257"/>
      <c r="GQ257"/>
      <c r="GR257"/>
      <c r="GS257"/>
      <c r="GT257"/>
      <c r="GU257"/>
      <c r="GV257"/>
      <c r="GW257"/>
      <c r="GX257"/>
      <c r="GY257"/>
      <c r="GZ257"/>
      <c r="HA257"/>
      <c r="HB257"/>
      <c r="HC257"/>
      <c r="HD257"/>
      <c r="HE257"/>
      <c r="HF257"/>
      <c r="HG257"/>
      <c r="HH257"/>
      <c r="HI257"/>
      <c r="HJ257"/>
      <c r="HK257"/>
      <c r="HL257"/>
      <c r="HM257"/>
      <c r="HN257"/>
    </row>
    <row r="258" spans="1:222" s="4" customFormat="1" x14ac:dyDescent="0.2">
      <c r="A258"/>
      <c r="B258"/>
      <c r="C258" s="32"/>
      <c r="E258" s="21"/>
      <c r="F258" s="2"/>
      <c r="G258"/>
      <c r="H258"/>
      <c r="I258"/>
      <c r="J258" s="30"/>
      <c r="K258" s="30"/>
      <c r="L258"/>
      <c r="M258"/>
      <c r="N258"/>
      <c r="O258"/>
      <c r="P258"/>
      <c r="Q258"/>
      <c r="R258" s="2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  <c r="EH258"/>
      <c r="EI258"/>
      <c r="EJ258"/>
      <c r="EK258"/>
      <c r="EL258"/>
      <c r="EM258"/>
      <c r="EN258"/>
      <c r="EO258"/>
      <c r="EP258"/>
      <c r="EQ258"/>
      <c r="ER258"/>
      <c r="ES258"/>
      <c r="ET258"/>
      <c r="EU258"/>
      <c r="EV258"/>
      <c r="EW258"/>
      <c r="EX258"/>
      <c r="EY258"/>
      <c r="EZ258"/>
      <c r="FA258"/>
      <c r="FB258"/>
      <c r="FC258"/>
      <c r="FD258"/>
      <c r="FE258"/>
      <c r="FF258"/>
      <c r="FG258"/>
      <c r="FH258"/>
      <c r="FI258"/>
      <c r="FJ258"/>
      <c r="FK258"/>
      <c r="FL258"/>
      <c r="FM258"/>
      <c r="FN258"/>
      <c r="FO258"/>
      <c r="FP258"/>
      <c r="FQ258"/>
      <c r="FR258"/>
      <c r="FS258"/>
      <c r="FT258"/>
      <c r="FU258"/>
      <c r="FV258"/>
      <c r="FW258"/>
      <c r="FX258"/>
      <c r="FY258"/>
      <c r="FZ258"/>
      <c r="GA258"/>
      <c r="GB258"/>
      <c r="GC258"/>
      <c r="GD258"/>
      <c r="GE258"/>
      <c r="GF258"/>
      <c r="GG258"/>
      <c r="GH258"/>
      <c r="GI258"/>
      <c r="GJ258"/>
      <c r="GK258"/>
      <c r="GL258"/>
      <c r="GM258"/>
      <c r="GN258"/>
      <c r="GO258"/>
      <c r="GP258"/>
      <c r="GQ258"/>
      <c r="GR258"/>
      <c r="GS258"/>
      <c r="GT258"/>
      <c r="GU258"/>
      <c r="GV258"/>
      <c r="GW258"/>
      <c r="GX258"/>
      <c r="GY258"/>
      <c r="GZ258"/>
      <c r="HA258"/>
      <c r="HB258"/>
      <c r="HC258"/>
      <c r="HD258"/>
      <c r="HE258"/>
      <c r="HF258"/>
      <c r="HG258"/>
      <c r="HH258"/>
      <c r="HI258"/>
      <c r="HJ258"/>
      <c r="HK258"/>
      <c r="HL258"/>
      <c r="HM258"/>
      <c r="HN258"/>
    </row>
    <row r="259" spans="1:222" s="4" customFormat="1" x14ac:dyDescent="0.2">
      <c r="A259"/>
      <c r="B259"/>
      <c r="C259" s="32"/>
      <c r="E259" s="21"/>
      <c r="F259" s="2"/>
      <c r="G259"/>
      <c r="H259"/>
      <c r="I259"/>
      <c r="J259" s="30"/>
      <c r="K259" s="30"/>
      <c r="L259"/>
      <c r="M259"/>
      <c r="N259"/>
      <c r="O259"/>
      <c r="P259"/>
      <c r="Q259"/>
      <c r="R259" s="2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  <c r="EH259"/>
      <c r="EI259"/>
      <c r="EJ259"/>
      <c r="EK259"/>
      <c r="EL259"/>
      <c r="EM259"/>
      <c r="EN259"/>
      <c r="EO259"/>
      <c r="EP259"/>
      <c r="EQ259"/>
      <c r="ER259"/>
      <c r="ES259"/>
      <c r="ET259"/>
      <c r="EU259"/>
      <c r="EV259"/>
      <c r="EW259"/>
      <c r="EX259"/>
      <c r="EY259"/>
      <c r="EZ259"/>
      <c r="FA259"/>
      <c r="FB259"/>
      <c r="FC259"/>
      <c r="FD259"/>
      <c r="FE259"/>
      <c r="FF259"/>
      <c r="FG259"/>
      <c r="FH259"/>
      <c r="FI259"/>
      <c r="FJ259"/>
      <c r="FK259"/>
      <c r="FL259"/>
      <c r="FM259"/>
      <c r="FN259"/>
      <c r="FO259"/>
      <c r="FP259"/>
      <c r="FQ259"/>
      <c r="FR259"/>
      <c r="FS259"/>
      <c r="FT259"/>
      <c r="FU259"/>
      <c r="FV259"/>
      <c r="FW259"/>
      <c r="FX259"/>
      <c r="FY259"/>
      <c r="FZ259"/>
      <c r="GA259"/>
      <c r="GB259"/>
      <c r="GC259"/>
      <c r="GD259"/>
      <c r="GE259"/>
      <c r="GF259"/>
      <c r="GG259"/>
      <c r="GH259"/>
      <c r="GI259"/>
      <c r="GJ259"/>
      <c r="GK259"/>
      <c r="GL259"/>
      <c r="GM259"/>
      <c r="GN259"/>
      <c r="GO259"/>
      <c r="GP259"/>
      <c r="GQ259"/>
      <c r="GR259"/>
      <c r="GS259"/>
      <c r="GT259"/>
      <c r="GU259"/>
      <c r="GV259"/>
      <c r="GW259"/>
      <c r="GX259"/>
      <c r="GY259"/>
      <c r="GZ259"/>
      <c r="HA259"/>
      <c r="HB259"/>
      <c r="HC259"/>
      <c r="HD259"/>
      <c r="HE259"/>
      <c r="HF259"/>
      <c r="HG259"/>
      <c r="HH259"/>
      <c r="HI259"/>
      <c r="HJ259"/>
      <c r="HK259"/>
      <c r="HL259"/>
      <c r="HM259"/>
      <c r="HN259"/>
    </row>
    <row r="260" spans="1:222" s="4" customFormat="1" ht="12.75" customHeight="1" x14ac:dyDescent="0.2">
      <c r="A260"/>
      <c r="B260"/>
      <c r="C260" s="32"/>
      <c r="E260" s="21"/>
      <c r="F260" s="2"/>
      <c r="G260"/>
      <c r="H260"/>
      <c r="I260"/>
      <c r="J260" s="30"/>
      <c r="K260" s="30"/>
      <c r="L260"/>
      <c r="M260"/>
      <c r="N260"/>
      <c r="O260"/>
      <c r="P260"/>
      <c r="Q260"/>
      <c r="R260" s="2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  <c r="EH260"/>
      <c r="EI260"/>
      <c r="EJ260"/>
      <c r="EK260"/>
      <c r="EL260"/>
      <c r="EM260"/>
      <c r="EN260"/>
      <c r="EO260"/>
      <c r="EP260"/>
      <c r="EQ260"/>
      <c r="ER260"/>
      <c r="ES260"/>
      <c r="ET260"/>
      <c r="EU260"/>
      <c r="EV260"/>
      <c r="EW260"/>
      <c r="EX260"/>
      <c r="EY260"/>
      <c r="EZ260"/>
      <c r="FA260"/>
      <c r="FB260"/>
      <c r="FC260"/>
      <c r="FD260"/>
      <c r="FE260"/>
      <c r="FF260"/>
      <c r="FG260"/>
      <c r="FH260"/>
      <c r="FI260"/>
      <c r="FJ260"/>
      <c r="FK260"/>
      <c r="FL260"/>
      <c r="FM260"/>
      <c r="FN260"/>
      <c r="FO260"/>
      <c r="FP260"/>
      <c r="FQ260"/>
      <c r="FR260"/>
      <c r="FS260"/>
      <c r="FT260"/>
      <c r="FU260"/>
      <c r="FV260"/>
      <c r="FW260"/>
      <c r="FX260"/>
      <c r="FY260"/>
      <c r="FZ260"/>
      <c r="GA260"/>
      <c r="GB260"/>
      <c r="GC260"/>
      <c r="GD260"/>
      <c r="GE260"/>
      <c r="GF260"/>
      <c r="GG260"/>
      <c r="GH260"/>
      <c r="GI260"/>
      <c r="GJ260"/>
      <c r="GK260"/>
      <c r="GL260"/>
      <c r="GM260"/>
      <c r="GN260"/>
      <c r="GO260"/>
      <c r="GP260"/>
      <c r="GQ260"/>
      <c r="GR260"/>
      <c r="GS260"/>
      <c r="GT260"/>
      <c r="GU260"/>
      <c r="GV260"/>
      <c r="GW260"/>
      <c r="GX260"/>
      <c r="GY260"/>
      <c r="GZ260"/>
      <c r="HA260"/>
      <c r="HB260"/>
      <c r="HC260"/>
      <c r="HD260"/>
      <c r="HE260"/>
      <c r="HF260"/>
      <c r="HG260"/>
      <c r="HH260"/>
      <c r="HI260"/>
      <c r="HJ260"/>
      <c r="HK260"/>
      <c r="HL260"/>
      <c r="HM260"/>
      <c r="HN260"/>
    </row>
    <row r="261" spans="1:222" s="4" customFormat="1" x14ac:dyDescent="0.2">
      <c r="A261"/>
      <c r="B261"/>
      <c r="C261" s="32"/>
      <c r="E261" s="21"/>
      <c r="F261" s="2"/>
      <c r="G261"/>
      <c r="H261"/>
      <c r="I261"/>
      <c r="J261" s="30"/>
      <c r="K261" s="30"/>
      <c r="L261"/>
      <c r="M261"/>
      <c r="N261"/>
      <c r="O261"/>
      <c r="P261"/>
      <c r="Q261"/>
      <c r="R261" s="2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  <c r="EH261"/>
      <c r="EI261"/>
      <c r="EJ261"/>
      <c r="EK261"/>
      <c r="EL261"/>
      <c r="EM261"/>
      <c r="EN261"/>
      <c r="EO261"/>
      <c r="EP261"/>
      <c r="EQ261"/>
      <c r="ER261"/>
      <c r="ES261"/>
      <c r="ET261"/>
      <c r="EU261"/>
      <c r="EV261"/>
      <c r="EW261"/>
      <c r="EX261"/>
      <c r="EY261"/>
      <c r="EZ261"/>
      <c r="FA261"/>
      <c r="FB261"/>
      <c r="FC261"/>
      <c r="FD261"/>
      <c r="FE261"/>
      <c r="FF261"/>
      <c r="FG261"/>
      <c r="FH261"/>
      <c r="FI261"/>
      <c r="FJ261"/>
      <c r="FK261"/>
      <c r="FL261"/>
      <c r="FM261"/>
      <c r="FN261"/>
      <c r="FO261"/>
      <c r="FP261"/>
      <c r="FQ261"/>
      <c r="FR261"/>
      <c r="FS261"/>
      <c r="FT261"/>
      <c r="FU261"/>
      <c r="FV261"/>
      <c r="FW261"/>
      <c r="FX261"/>
      <c r="FY261"/>
      <c r="FZ261"/>
      <c r="GA261"/>
      <c r="GB261"/>
      <c r="GC261"/>
      <c r="GD261"/>
      <c r="GE261"/>
      <c r="GF261"/>
      <c r="GG261"/>
      <c r="GH261"/>
      <c r="GI261"/>
      <c r="GJ261"/>
      <c r="GK261"/>
      <c r="GL261"/>
      <c r="GM261"/>
      <c r="GN261"/>
      <c r="GO261"/>
      <c r="GP261"/>
      <c r="GQ261"/>
      <c r="GR261"/>
      <c r="GS261"/>
      <c r="GT261"/>
      <c r="GU261"/>
      <c r="GV261"/>
      <c r="GW261"/>
      <c r="GX261"/>
      <c r="GY261"/>
      <c r="GZ261"/>
      <c r="HA261"/>
      <c r="HB261"/>
      <c r="HC261"/>
      <c r="HD261"/>
      <c r="HE261"/>
      <c r="HF261"/>
      <c r="HG261"/>
      <c r="HH261"/>
      <c r="HI261"/>
      <c r="HJ261"/>
      <c r="HK261"/>
      <c r="HL261"/>
      <c r="HM261"/>
      <c r="HN261"/>
    </row>
    <row r="262" spans="1:222" s="4" customFormat="1" x14ac:dyDescent="0.2">
      <c r="A262"/>
      <c r="B262"/>
      <c r="C262" s="32"/>
      <c r="E262" s="21"/>
      <c r="F262" s="2"/>
      <c r="G262"/>
      <c r="H262"/>
      <c r="I262"/>
      <c r="J262" s="30"/>
      <c r="K262" s="30"/>
      <c r="L262"/>
      <c r="M262"/>
      <c r="N262"/>
      <c r="O262"/>
      <c r="P262"/>
      <c r="Q262"/>
      <c r="R262" s="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  <c r="EH262"/>
      <c r="EI262"/>
      <c r="EJ262"/>
      <c r="EK262"/>
      <c r="EL262"/>
      <c r="EM262"/>
      <c r="EN262"/>
      <c r="EO262"/>
      <c r="EP262"/>
      <c r="EQ262"/>
      <c r="ER262"/>
      <c r="ES262"/>
      <c r="ET262"/>
      <c r="EU262"/>
      <c r="EV262"/>
      <c r="EW262"/>
      <c r="EX262"/>
      <c r="EY262"/>
      <c r="EZ262"/>
      <c r="FA262"/>
      <c r="FB262"/>
      <c r="FC262"/>
      <c r="FD262"/>
      <c r="FE262"/>
      <c r="FF262"/>
      <c r="FG262"/>
      <c r="FH262"/>
      <c r="FI262"/>
      <c r="FJ262"/>
      <c r="FK262"/>
      <c r="FL262"/>
      <c r="FM262"/>
      <c r="FN262"/>
      <c r="FO262"/>
      <c r="FP262"/>
      <c r="FQ262"/>
      <c r="FR262"/>
      <c r="FS262"/>
      <c r="FT262"/>
      <c r="FU262"/>
      <c r="FV262"/>
      <c r="FW262"/>
      <c r="FX262"/>
      <c r="FY262"/>
      <c r="FZ262"/>
      <c r="GA262"/>
      <c r="GB262"/>
      <c r="GC262"/>
      <c r="GD262"/>
      <c r="GE262"/>
      <c r="GF262"/>
      <c r="GG262"/>
      <c r="GH262"/>
      <c r="GI262"/>
      <c r="GJ262"/>
      <c r="GK262"/>
      <c r="GL262"/>
      <c r="GM262"/>
      <c r="GN262"/>
      <c r="GO262"/>
      <c r="GP262"/>
      <c r="GQ262"/>
      <c r="GR262"/>
      <c r="GS262"/>
      <c r="GT262"/>
      <c r="GU262"/>
      <c r="GV262"/>
      <c r="GW262"/>
      <c r="GX262"/>
      <c r="GY262"/>
      <c r="GZ262"/>
      <c r="HA262"/>
      <c r="HB262"/>
      <c r="HC262"/>
      <c r="HD262"/>
      <c r="HE262"/>
      <c r="HF262"/>
      <c r="HG262"/>
      <c r="HH262"/>
      <c r="HI262"/>
      <c r="HJ262"/>
      <c r="HK262"/>
      <c r="HL262"/>
      <c r="HM262"/>
      <c r="HN262"/>
    </row>
    <row r="263" spans="1:222" s="4" customFormat="1" x14ac:dyDescent="0.2">
      <c r="A263"/>
      <c r="B263"/>
      <c r="C263" s="32"/>
      <c r="E263" s="21"/>
      <c r="F263" s="2"/>
      <c r="G263"/>
      <c r="H263"/>
      <c r="I263"/>
      <c r="J263" s="30"/>
      <c r="K263" s="30"/>
      <c r="L263"/>
      <c r="M263"/>
      <c r="N263"/>
      <c r="O263"/>
      <c r="P263"/>
      <c r="Q263"/>
      <c r="R263" s="2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  <c r="EH263"/>
      <c r="EI263"/>
      <c r="EJ263"/>
      <c r="EK263"/>
      <c r="EL263"/>
      <c r="EM263"/>
      <c r="EN263"/>
      <c r="EO263"/>
      <c r="EP263"/>
      <c r="EQ263"/>
      <c r="ER263"/>
      <c r="ES263"/>
      <c r="ET263"/>
      <c r="EU263"/>
      <c r="EV263"/>
      <c r="EW263"/>
      <c r="EX263"/>
      <c r="EY263"/>
      <c r="EZ263"/>
      <c r="FA263"/>
      <c r="FB263"/>
      <c r="FC263"/>
      <c r="FD263"/>
      <c r="FE263"/>
      <c r="FF263"/>
      <c r="FG263"/>
      <c r="FH263"/>
      <c r="FI263"/>
      <c r="FJ263"/>
      <c r="FK263"/>
      <c r="FL263"/>
      <c r="FM263"/>
      <c r="FN263"/>
      <c r="FO263"/>
      <c r="FP263"/>
      <c r="FQ263"/>
      <c r="FR263"/>
      <c r="FS263"/>
      <c r="FT263"/>
      <c r="FU263"/>
      <c r="FV263"/>
      <c r="FW263"/>
      <c r="FX263"/>
      <c r="FY263"/>
      <c r="FZ263"/>
      <c r="GA263"/>
      <c r="GB263"/>
      <c r="GC263"/>
      <c r="GD263"/>
      <c r="GE263"/>
      <c r="GF263"/>
      <c r="GG263"/>
      <c r="GH263"/>
      <c r="GI263"/>
      <c r="GJ263"/>
      <c r="GK263"/>
      <c r="GL263"/>
      <c r="GM263"/>
      <c r="GN263"/>
      <c r="GO263"/>
      <c r="GP263"/>
      <c r="GQ263"/>
      <c r="GR263"/>
      <c r="GS263"/>
      <c r="GT263"/>
      <c r="GU263"/>
      <c r="GV263"/>
      <c r="GW263"/>
      <c r="GX263"/>
      <c r="GY263"/>
      <c r="GZ263"/>
      <c r="HA263"/>
      <c r="HB263"/>
      <c r="HC263"/>
      <c r="HD263"/>
      <c r="HE263"/>
      <c r="HF263"/>
      <c r="HG263"/>
      <c r="HH263"/>
      <c r="HI263"/>
      <c r="HJ263"/>
      <c r="HK263"/>
      <c r="HL263"/>
      <c r="HM263"/>
      <c r="HN263"/>
    </row>
    <row r="264" spans="1:222" s="4" customFormat="1" ht="12.75" customHeight="1" x14ac:dyDescent="0.2">
      <c r="A264"/>
      <c r="B264"/>
      <c r="C264" s="32"/>
      <c r="E264" s="21"/>
      <c r="F264" s="2"/>
      <c r="G264"/>
      <c r="H264"/>
      <c r="I264"/>
      <c r="J264" s="30"/>
      <c r="K264" s="30"/>
      <c r="L264"/>
      <c r="M264"/>
      <c r="N264"/>
      <c r="O264"/>
      <c r="P264"/>
      <c r="Q264"/>
      <c r="R264" s="2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  <c r="EH264"/>
      <c r="EI264"/>
      <c r="EJ264"/>
      <c r="EK264"/>
      <c r="EL264"/>
      <c r="EM264"/>
      <c r="EN264"/>
      <c r="EO264"/>
      <c r="EP264"/>
      <c r="EQ264"/>
      <c r="ER264"/>
      <c r="ES264"/>
      <c r="ET264"/>
      <c r="EU264"/>
      <c r="EV264"/>
      <c r="EW264"/>
      <c r="EX264"/>
      <c r="EY264"/>
      <c r="EZ264"/>
      <c r="FA264"/>
      <c r="FB264"/>
      <c r="FC264"/>
      <c r="FD264"/>
      <c r="FE264"/>
      <c r="FF264"/>
      <c r="FG264"/>
      <c r="FH264"/>
      <c r="FI264"/>
      <c r="FJ264"/>
      <c r="FK264"/>
      <c r="FL264"/>
      <c r="FM264"/>
      <c r="FN264"/>
      <c r="FO264"/>
      <c r="FP264"/>
      <c r="FQ264"/>
      <c r="FR264"/>
      <c r="FS264"/>
      <c r="FT264"/>
      <c r="FU264"/>
      <c r="FV264"/>
      <c r="FW264"/>
      <c r="FX264"/>
      <c r="FY264"/>
      <c r="FZ264"/>
      <c r="GA264"/>
      <c r="GB264"/>
      <c r="GC264"/>
      <c r="GD264"/>
      <c r="GE264"/>
      <c r="GF264"/>
      <c r="GG264"/>
      <c r="GH264"/>
      <c r="GI264"/>
      <c r="GJ264"/>
      <c r="GK264"/>
      <c r="GL264"/>
      <c r="GM264"/>
      <c r="GN264"/>
      <c r="GO264"/>
      <c r="GP264"/>
      <c r="GQ264"/>
      <c r="GR264"/>
      <c r="GS264"/>
      <c r="GT264"/>
      <c r="GU264"/>
      <c r="GV264"/>
      <c r="GW264"/>
      <c r="GX264"/>
      <c r="GY264"/>
      <c r="GZ264"/>
      <c r="HA264"/>
      <c r="HB264"/>
      <c r="HC264"/>
      <c r="HD264"/>
      <c r="HE264"/>
      <c r="HF264"/>
      <c r="HG264"/>
      <c r="HH264"/>
      <c r="HI264"/>
      <c r="HJ264"/>
      <c r="HK264"/>
      <c r="HL264"/>
      <c r="HM264"/>
      <c r="HN264"/>
    </row>
    <row r="265" spans="1:222" s="4" customFormat="1" x14ac:dyDescent="0.2">
      <c r="A265"/>
      <c r="B265"/>
      <c r="C265" s="32"/>
      <c r="E265" s="21"/>
      <c r="F265" s="2"/>
      <c r="G265"/>
      <c r="H265"/>
      <c r="I265"/>
      <c r="J265" s="30"/>
      <c r="K265" s="30"/>
      <c r="L265"/>
      <c r="M265"/>
      <c r="N265"/>
      <c r="O265"/>
      <c r="P265"/>
      <c r="Q265"/>
      <c r="R265" s="2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  <c r="EH265"/>
      <c r="EI265"/>
      <c r="EJ265"/>
      <c r="EK265"/>
      <c r="EL265"/>
      <c r="EM265"/>
      <c r="EN265"/>
      <c r="EO265"/>
      <c r="EP265"/>
      <c r="EQ265"/>
      <c r="ER265"/>
      <c r="ES265"/>
      <c r="ET265"/>
      <c r="EU265"/>
      <c r="EV265"/>
      <c r="EW265"/>
      <c r="EX265"/>
      <c r="EY265"/>
      <c r="EZ265"/>
      <c r="FA265"/>
      <c r="FB265"/>
      <c r="FC265"/>
      <c r="FD265"/>
      <c r="FE265"/>
      <c r="FF265"/>
      <c r="FG265"/>
      <c r="FH265"/>
      <c r="FI265"/>
      <c r="FJ265"/>
      <c r="FK265"/>
      <c r="FL265"/>
      <c r="FM265"/>
      <c r="FN265"/>
      <c r="FO265"/>
      <c r="FP265"/>
      <c r="FQ265"/>
      <c r="FR265"/>
      <c r="FS265"/>
      <c r="FT265"/>
      <c r="FU265"/>
      <c r="FV265"/>
      <c r="FW265"/>
      <c r="FX265"/>
      <c r="FY265"/>
      <c r="FZ265"/>
      <c r="GA265"/>
      <c r="GB265"/>
      <c r="GC265"/>
      <c r="GD265"/>
      <c r="GE265"/>
      <c r="GF265"/>
      <c r="GG265"/>
      <c r="GH265"/>
      <c r="GI265"/>
      <c r="GJ265"/>
      <c r="GK265"/>
      <c r="GL265"/>
      <c r="GM265"/>
      <c r="GN265"/>
      <c r="GO265"/>
      <c r="GP265"/>
      <c r="GQ265"/>
      <c r="GR265"/>
      <c r="GS265"/>
      <c r="GT265"/>
      <c r="GU265"/>
      <c r="GV265"/>
      <c r="GW265"/>
      <c r="GX265"/>
      <c r="GY265"/>
      <c r="GZ265"/>
      <c r="HA265"/>
      <c r="HB265"/>
      <c r="HC265"/>
      <c r="HD265"/>
      <c r="HE265"/>
      <c r="HF265"/>
      <c r="HG265"/>
      <c r="HH265"/>
      <c r="HI265"/>
      <c r="HJ265"/>
      <c r="HK265"/>
      <c r="HL265"/>
      <c r="HM265"/>
      <c r="HN265"/>
    </row>
    <row r="266" spans="1:222" s="4" customFormat="1" x14ac:dyDescent="0.2">
      <c r="A266"/>
      <c r="B266"/>
      <c r="C266" s="32"/>
      <c r="E266" s="21"/>
      <c r="F266" s="2"/>
      <c r="G266"/>
      <c r="H266"/>
      <c r="I266"/>
      <c r="J266" s="30"/>
      <c r="K266" s="30"/>
      <c r="L266"/>
      <c r="M266"/>
      <c r="N266"/>
      <c r="O266"/>
      <c r="P266"/>
      <c r="Q266"/>
      <c r="R266" s="2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  <c r="EH266"/>
      <c r="EI266"/>
      <c r="EJ266"/>
      <c r="EK266"/>
      <c r="EL266"/>
      <c r="EM266"/>
      <c r="EN266"/>
      <c r="EO266"/>
      <c r="EP266"/>
      <c r="EQ266"/>
      <c r="ER266"/>
      <c r="ES266"/>
      <c r="ET266"/>
      <c r="EU266"/>
      <c r="EV266"/>
      <c r="EW266"/>
      <c r="EX266"/>
      <c r="EY266"/>
      <c r="EZ266"/>
      <c r="FA266"/>
      <c r="FB266"/>
      <c r="FC266"/>
      <c r="FD266"/>
      <c r="FE266"/>
      <c r="FF266"/>
      <c r="FG266"/>
      <c r="FH266"/>
      <c r="FI266"/>
      <c r="FJ266"/>
      <c r="FK266"/>
      <c r="FL266"/>
      <c r="FM266"/>
      <c r="FN266"/>
      <c r="FO266"/>
      <c r="FP266"/>
      <c r="FQ266"/>
      <c r="FR266"/>
      <c r="FS266"/>
      <c r="FT266"/>
      <c r="FU266"/>
      <c r="FV266"/>
      <c r="FW266"/>
      <c r="FX266"/>
      <c r="FY266"/>
      <c r="FZ266"/>
      <c r="GA266"/>
      <c r="GB266"/>
      <c r="GC266"/>
      <c r="GD266"/>
      <c r="GE266"/>
      <c r="GF266"/>
      <c r="GG266"/>
      <c r="GH266"/>
      <c r="GI266"/>
      <c r="GJ266"/>
      <c r="GK266"/>
      <c r="GL266"/>
      <c r="GM266"/>
      <c r="GN266"/>
      <c r="GO266"/>
      <c r="GP266"/>
      <c r="GQ266"/>
      <c r="GR266"/>
      <c r="GS266"/>
      <c r="GT266"/>
      <c r="GU266"/>
      <c r="GV266"/>
      <c r="GW266"/>
      <c r="GX266"/>
      <c r="GY266"/>
      <c r="GZ266"/>
      <c r="HA266"/>
      <c r="HB266"/>
      <c r="HC266"/>
      <c r="HD266"/>
      <c r="HE266"/>
      <c r="HF266"/>
      <c r="HG266"/>
      <c r="HH266"/>
      <c r="HI266"/>
      <c r="HJ266"/>
      <c r="HK266"/>
      <c r="HL266"/>
      <c r="HM266"/>
      <c r="HN266"/>
    </row>
    <row r="267" spans="1:222" s="4" customFormat="1" x14ac:dyDescent="0.2">
      <c r="A267"/>
      <c r="B267"/>
      <c r="C267" s="32"/>
      <c r="E267" s="21"/>
      <c r="F267" s="2"/>
      <c r="G267"/>
      <c r="H267"/>
      <c r="I267"/>
      <c r="J267" s="30"/>
      <c r="K267" s="30"/>
      <c r="L267"/>
      <c r="M267"/>
      <c r="N267"/>
      <c r="O267"/>
      <c r="P267"/>
      <c r="Q267"/>
      <c r="R267" s="2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  <c r="EH267"/>
      <c r="EI267"/>
      <c r="EJ267"/>
      <c r="EK267"/>
      <c r="EL267"/>
      <c r="EM267"/>
      <c r="EN267"/>
      <c r="EO267"/>
      <c r="EP267"/>
      <c r="EQ267"/>
      <c r="ER267"/>
      <c r="ES267"/>
      <c r="ET267"/>
      <c r="EU267"/>
      <c r="EV267"/>
      <c r="EW267"/>
      <c r="EX267"/>
      <c r="EY267"/>
      <c r="EZ267"/>
      <c r="FA267"/>
      <c r="FB267"/>
      <c r="FC267"/>
      <c r="FD267"/>
      <c r="FE267"/>
      <c r="FF267"/>
      <c r="FG267"/>
      <c r="FH267"/>
      <c r="FI267"/>
      <c r="FJ267"/>
      <c r="FK267"/>
      <c r="FL267"/>
      <c r="FM267"/>
      <c r="FN267"/>
      <c r="FO267"/>
      <c r="FP267"/>
      <c r="FQ267"/>
      <c r="FR267"/>
      <c r="FS267"/>
      <c r="FT267"/>
      <c r="FU267"/>
      <c r="FV267"/>
      <c r="FW267"/>
      <c r="FX267"/>
      <c r="FY267"/>
      <c r="FZ267"/>
      <c r="GA267"/>
      <c r="GB267"/>
      <c r="GC267"/>
      <c r="GD267"/>
      <c r="GE267"/>
      <c r="GF267"/>
      <c r="GG267"/>
      <c r="GH267"/>
      <c r="GI267"/>
      <c r="GJ267"/>
      <c r="GK267"/>
      <c r="GL267"/>
      <c r="GM267"/>
      <c r="GN267"/>
      <c r="GO267"/>
      <c r="GP267"/>
      <c r="GQ267"/>
      <c r="GR267"/>
      <c r="GS267"/>
      <c r="GT267"/>
      <c r="GU267"/>
      <c r="GV267"/>
      <c r="GW267"/>
      <c r="GX267"/>
      <c r="GY267"/>
      <c r="GZ267"/>
      <c r="HA267"/>
      <c r="HB267"/>
      <c r="HC267"/>
      <c r="HD267"/>
      <c r="HE267"/>
      <c r="HF267"/>
      <c r="HG267"/>
      <c r="HH267"/>
      <c r="HI267"/>
      <c r="HJ267"/>
      <c r="HK267"/>
      <c r="HL267"/>
      <c r="HM267"/>
      <c r="HN267"/>
    </row>
    <row r="268" spans="1:222" s="4" customFormat="1" ht="12.75" customHeight="1" x14ac:dyDescent="0.2">
      <c r="A268"/>
      <c r="B268"/>
      <c r="C268" s="32"/>
      <c r="E268" s="21"/>
      <c r="F268" s="2"/>
      <c r="G268"/>
      <c r="H268"/>
      <c r="I268"/>
      <c r="J268" s="30"/>
      <c r="K268" s="30"/>
      <c r="L268"/>
      <c r="M268"/>
      <c r="N268"/>
      <c r="O268"/>
      <c r="P268"/>
      <c r="Q268"/>
      <c r="R268" s="2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  <c r="EH268"/>
      <c r="EI268"/>
      <c r="EJ268"/>
      <c r="EK268"/>
      <c r="EL268"/>
      <c r="EM268"/>
      <c r="EN268"/>
      <c r="EO268"/>
      <c r="EP268"/>
      <c r="EQ268"/>
      <c r="ER268"/>
      <c r="ES268"/>
      <c r="ET268"/>
      <c r="EU268"/>
      <c r="EV268"/>
      <c r="EW268"/>
      <c r="EX268"/>
      <c r="EY268"/>
      <c r="EZ268"/>
      <c r="FA268"/>
      <c r="FB268"/>
      <c r="FC268"/>
      <c r="FD268"/>
      <c r="FE268"/>
      <c r="FF268"/>
      <c r="FG268"/>
      <c r="FH268"/>
      <c r="FI268"/>
      <c r="FJ268"/>
      <c r="FK268"/>
      <c r="FL268"/>
      <c r="FM268"/>
      <c r="FN268"/>
      <c r="FO268"/>
      <c r="FP268"/>
      <c r="FQ268"/>
      <c r="FR268"/>
      <c r="FS268"/>
      <c r="FT268"/>
      <c r="FU268"/>
      <c r="FV268"/>
      <c r="FW268"/>
      <c r="FX268"/>
      <c r="FY268"/>
      <c r="FZ268"/>
      <c r="GA268"/>
      <c r="GB268"/>
      <c r="GC268"/>
      <c r="GD268"/>
      <c r="GE268"/>
      <c r="GF268"/>
      <c r="GG268"/>
      <c r="GH268"/>
      <c r="GI268"/>
      <c r="GJ268"/>
      <c r="GK268"/>
      <c r="GL268"/>
      <c r="GM268"/>
      <c r="GN268"/>
      <c r="GO268"/>
      <c r="GP268"/>
      <c r="GQ268"/>
      <c r="GR268"/>
      <c r="GS268"/>
      <c r="GT268"/>
      <c r="GU268"/>
      <c r="GV268"/>
      <c r="GW268"/>
      <c r="GX268"/>
      <c r="GY268"/>
      <c r="GZ268"/>
      <c r="HA268"/>
      <c r="HB268"/>
      <c r="HC268"/>
      <c r="HD268"/>
      <c r="HE268"/>
      <c r="HF268"/>
      <c r="HG268"/>
      <c r="HH268"/>
      <c r="HI268"/>
      <c r="HJ268"/>
      <c r="HK268"/>
      <c r="HL268"/>
      <c r="HM268"/>
      <c r="HN268"/>
    </row>
    <row r="269" spans="1:222" s="4" customFormat="1" x14ac:dyDescent="0.2">
      <c r="A269"/>
      <c r="B269"/>
      <c r="C269" s="32"/>
      <c r="E269" s="21"/>
      <c r="F269" s="2"/>
      <c r="G269"/>
      <c r="H269"/>
      <c r="I269"/>
      <c r="J269" s="30"/>
      <c r="K269" s="30"/>
      <c r="L269"/>
      <c r="M269"/>
      <c r="N269"/>
      <c r="O269"/>
      <c r="P269"/>
      <c r="Q269"/>
      <c r="R269" s="2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  <c r="EH269"/>
      <c r="EI269"/>
      <c r="EJ269"/>
      <c r="EK269"/>
      <c r="EL269"/>
      <c r="EM269"/>
      <c r="EN269"/>
      <c r="EO269"/>
      <c r="EP269"/>
      <c r="EQ269"/>
      <c r="ER269"/>
      <c r="ES269"/>
      <c r="ET269"/>
      <c r="EU269"/>
      <c r="EV269"/>
      <c r="EW269"/>
      <c r="EX269"/>
      <c r="EY269"/>
      <c r="EZ269"/>
      <c r="FA269"/>
      <c r="FB269"/>
      <c r="FC269"/>
      <c r="FD269"/>
      <c r="FE269"/>
      <c r="FF269"/>
      <c r="FG269"/>
      <c r="FH269"/>
      <c r="FI269"/>
      <c r="FJ269"/>
      <c r="FK269"/>
      <c r="FL269"/>
      <c r="FM269"/>
      <c r="FN269"/>
      <c r="FO269"/>
      <c r="FP269"/>
      <c r="FQ269"/>
      <c r="FR269"/>
      <c r="FS269"/>
      <c r="FT269"/>
      <c r="FU269"/>
      <c r="FV269"/>
      <c r="FW269"/>
      <c r="FX269"/>
      <c r="FY269"/>
      <c r="FZ269"/>
      <c r="GA269"/>
      <c r="GB269"/>
      <c r="GC269"/>
      <c r="GD269"/>
      <c r="GE269"/>
      <c r="GF269"/>
      <c r="GG269"/>
      <c r="GH269"/>
      <c r="GI269"/>
      <c r="GJ269"/>
      <c r="GK269"/>
      <c r="GL269"/>
      <c r="GM269"/>
      <c r="GN269"/>
      <c r="GO269"/>
      <c r="GP269"/>
      <c r="GQ269"/>
      <c r="GR269"/>
      <c r="GS269"/>
      <c r="GT269"/>
      <c r="GU269"/>
      <c r="GV269"/>
      <c r="GW269"/>
      <c r="GX269"/>
      <c r="GY269"/>
      <c r="GZ269"/>
      <c r="HA269"/>
      <c r="HB269"/>
      <c r="HC269"/>
      <c r="HD269"/>
      <c r="HE269"/>
      <c r="HF269"/>
      <c r="HG269"/>
      <c r="HH269"/>
      <c r="HI269"/>
      <c r="HJ269"/>
      <c r="HK269"/>
      <c r="HL269"/>
      <c r="HM269"/>
      <c r="HN269"/>
    </row>
    <row r="270" spans="1:222" s="4" customFormat="1" x14ac:dyDescent="0.2">
      <c r="A270"/>
      <c r="B270"/>
      <c r="C270" s="32"/>
      <c r="E270" s="21"/>
      <c r="F270" s="2"/>
      <c r="G270"/>
      <c r="H270"/>
      <c r="I270"/>
      <c r="J270" s="30"/>
      <c r="K270" s="30"/>
      <c r="L270"/>
      <c r="M270"/>
      <c r="N270"/>
      <c r="O270"/>
      <c r="P270"/>
      <c r="Q270"/>
      <c r="R270" s="2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  <c r="EH270"/>
      <c r="EI270"/>
      <c r="EJ270"/>
      <c r="EK270"/>
      <c r="EL270"/>
      <c r="EM270"/>
      <c r="EN270"/>
      <c r="EO270"/>
      <c r="EP270"/>
      <c r="EQ270"/>
      <c r="ER270"/>
      <c r="ES270"/>
      <c r="ET270"/>
      <c r="EU270"/>
      <c r="EV270"/>
      <c r="EW270"/>
      <c r="EX270"/>
      <c r="EY270"/>
      <c r="EZ270"/>
      <c r="FA270"/>
      <c r="FB270"/>
      <c r="FC270"/>
      <c r="FD270"/>
      <c r="FE270"/>
      <c r="FF270"/>
      <c r="FG270"/>
      <c r="FH270"/>
      <c r="FI270"/>
      <c r="FJ270"/>
      <c r="FK270"/>
      <c r="FL270"/>
      <c r="FM270"/>
      <c r="FN270"/>
      <c r="FO270"/>
      <c r="FP270"/>
      <c r="FQ270"/>
      <c r="FR270"/>
      <c r="FS270"/>
      <c r="FT270"/>
      <c r="FU270"/>
      <c r="FV270"/>
      <c r="FW270"/>
      <c r="FX270"/>
      <c r="FY270"/>
      <c r="FZ270"/>
      <c r="GA270"/>
      <c r="GB270"/>
      <c r="GC270"/>
      <c r="GD270"/>
      <c r="GE270"/>
      <c r="GF270"/>
      <c r="GG270"/>
      <c r="GH270"/>
      <c r="GI270"/>
      <c r="GJ270"/>
      <c r="GK270"/>
      <c r="GL270"/>
      <c r="GM270"/>
      <c r="GN270"/>
      <c r="GO270"/>
      <c r="GP270"/>
      <c r="GQ270"/>
      <c r="GR270"/>
      <c r="GS270"/>
      <c r="GT270"/>
      <c r="GU270"/>
      <c r="GV270"/>
      <c r="GW270"/>
      <c r="GX270"/>
      <c r="GY270"/>
      <c r="GZ270"/>
      <c r="HA270"/>
      <c r="HB270"/>
      <c r="HC270"/>
      <c r="HD270"/>
      <c r="HE270"/>
      <c r="HF270"/>
      <c r="HG270"/>
      <c r="HH270"/>
      <c r="HI270"/>
      <c r="HJ270"/>
      <c r="HK270"/>
      <c r="HL270"/>
      <c r="HM270"/>
      <c r="HN270"/>
    </row>
    <row r="271" spans="1:222" s="4" customFormat="1" x14ac:dyDescent="0.2">
      <c r="A271"/>
      <c r="B271"/>
      <c r="C271" s="32"/>
      <c r="E271" s="21"/>
      <c r="F271" s="2"/>
      <c r="G271"/>
      <c r="H271"/>
      <c r="I271"/>
      <c r="J271" s="30"/>
      <c r="K271" s="30"/>
      <c r="L271"/>
      <c r="M271"/>
      <c r="N271"/>
      <c r="O271"/>
      <c r="P271"/>
      <c r="Q271"/>
      <c r="R271" s="2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  <c r="EH271"/>
      <c r="EI271"/>
      <c r="EJ271"/>
      <c r="EK271"/>
      <c r="EL271"/>
      <c r="EM271"/>
      <c r="EN271"/>
      <c r="EO271"/>
      <c r="EP271"/>
      <c r="EQ271"/>
      <c r="ER271"/>
      <c r="ES271"/>
      <c r="ET271"/>
      <c r="EU271"/>
      <c r="EV271"/>
      <c r="EW271"/>
      <c r="EX271"/>
      <c r="EY271"/>
      <c r="EZ271"/>
      <c r="FA271"/>
      <c r="FB271"/>
      <c r="FC271"/>
      <c r="FD271"/>
      <c r="FE271"/>
      <c r="FF271"/>
      <c r="FG271"/>
      <c r="FH271"/>
      <c r="FI271"/>
      <c r="FJ271"/>
      <c r="FK271"/>
      <c r="FL271"/>
      <c r="FM271"/>
      <c r="FN271"/>
      <c r="FO271"/>
      <c r="FP271"/>
      <c r="FQ271"/>
      <c r="FR271"/>
      <c r="FS271"/>
      <c r="FT271"/>
      <c r="FU271"/>
      <c r="FV271"/>
      <c r="FW271"/>
      <c r="FX271"/>
      <c r="FY271"/>
      <c r="FZ271"/>
      <c r="GA271"/>
      <c r="GB271"/>
      <c r="GC271"/>
      <c r="GD271"/>
      <c r="GE271"/>
      <c r="GF271"/>
      <c r="GG271"/>
      <c r="GH271"/>
      <c r="GI271"/>
      <c r="GJ271"/>
      <c r="GK271"/>
      <c r="GL271"/>
      <c r="GM271"/>
      <c r="GN271"/>
      <c r="GO271"/>
      <c r="GP271"/>
      <c r="GQ271"/>
      <c r="GR271"/>
      <c r="GS271"/>
      <c r="GT271"/>
      <c r="GU271"/>
      <c r="GV271"/>
      <c r="GW271"/>
      <c r="GX271"/>
      <c r="GY271"/>
      <c r="GZ271"/>
      <c r="HA271"/>
      <c r="HB271"/>
      <c r="HC271"/>
      <c r="HD271"/>
      <c r="HE271"/>
      <c r="HF271"/>
      <c r="HG271"/>
      <c r="HH271"/>
      <c r="HI271"/>
      <c r="HJ271"/>
      <c r="HK271"/>
      <c r="HL271"/>
      <c r="HM271"/>
      <c r="HN271"/>
    </row>
    <row r="272" spans="1:222" s="4" customFormat="1" ht="12.75" customHeight="1" x14ac:dyDescent="0.2">
      <c r="A272"/>
      <c r="B272"/>
      <c r="C272" s="32"/>
      <c r="E272" s="21"/>
      <c r="F272" s="2"/>
      <c r="G272"/>
      <c r="H272"/>
      <c r="I272"/>
      <c r="J272" s="30"/>
      <c r="K272" s="30"/>
      <c r="L272"/>
      <c r="M272"/>
      <c r="N272"/>
      <c r="O272"/>
      <c r="P272"/>
      <c r="Q272"/>
      <c r="R272" s="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  <c r="EH272"/>
      <c r="EI272"/>
      <c r="EJ272"/>
      <c r="EK272"/>
      <c r="EL272"/>
      <c r="EM272"/>
      <c r="EN272"/>
      <c r="EO272"/>
      <c r="EP272"/>
      <c r="EQ272"/>
      <c r="ER272"/>
      <c r="ES272"/>
      <c r="ET272"/>
      <c r="EU272"/>
      <c r="EV272"/>
      <c r="EW272"/>
      <c r="EX272"/>
      <c r="EY272"/>
      <c r="EZ272"/>
      <c r="FA272"/>
      <c r="FB272"/>
      <c r="FC272"/>
      <c r="FD272"/>
      <c r="FE272"/>
      <c r="FF272"/>
      <c r="FG272"/>
      <c r="FH272"/>
      <c r="FI272"/>
      <c r="FJ272"/>
      <c r="FK272"/>
      <c r="FL272"/>
      <c r="FM272"/>
      <c r="FN272"/>
      <c r="FO272"/>
      <c r="FP272"/>
      <c r="FQ272"/>
      <c r="FR272"/>
      <c r="FS272"/>
      <c r="FT272"/>
      <c r="FU272"/>
      <c r="FV272"/>
      <c r="FW272"/>
      <c r="FX272"/>
      <c r="FY272"/>
      <c r="FZ272"/>
      <c r="GA272"/>
      <c r="GB272"/>
      <c r="GC272"/>
      <c r="GD272"/>
      <c r="GE272"/>
      <c r="GF272"/>
      <c r="GG272"/>
      <c r="GH272"/>
      <c r="GI272"/>
      <c r="GJ272"/>
      <c r="GK272"/>
      <c r="GL272"/>
      <c r="GM272"/>
      <c r="GN272"/>
      <c r="GO272"/>
      <c r="GP272"/>
      <c r="GQ272"/>
      <c r="GR272"/>
      <c r="GS272"/>
      <c r="GT272"/>
      <c r="GU272"/>
      <c r="GV272"/>
      <c r="GW272"/>
      <c r="GX272"/>
      <c r="GY272"/>
      <c r="GZ272"/>
      <c r="HA272"/>
      <c r="HB272"/>
      <c r="HC272"/>
      <c r="HD272"/>
      <c r="HE272"/>
      <c r="HF272"/>
      <c r="HG272"/>
      <c r="HH272"/>
      <c r="HI272"/>
      <c r="HJ272"/>
      <c r="HK272"/>
      <c r="HL272"/>
      <c r="HM272"/>
      <c r="HN272"/>
    </row>
    <row r="273" spans="1:222" s="4" customFormat="1" x14ac:dyDescent="0.2">
      <c r="A273"/>
      <c r="B273"/>
      <c r="C273" s="32"/>
      <c r="E273" s="21"/>
      <c r="F273" s="2"/>
      <c r="G273"/>
      <c r="H273"/>
      <c r="I273"/>
      <c r="J273" s="30"/>
      <c r="K273" s="30"/>
      <c r="L273"/>
      <c r="M273"/>
      <c r="N273"/>
      <c r="O273"/>
      <c r="P273"/>
      <c r="Q273"/>
      <c r="R273" s="2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  <c r="EH273"/>
      <c r="EI273"/>
      <c r="EJ273"/>
      <c r="EK273"/>
      <c r="EL273"/>
      <c r="EM273"/>
      <c r="EN273"/>
      <c r="EO273"/>
      <c r="EP273"/>
      <c r="EQ273"/>
      <c r="ER273"/>
      <c r="ES273"/>
      <c r="ET273"/>
      <c r="EU273"/>
      <c r="EV273"/>
      <c r="EW273"/>
      <c r="EX273"/>
      <c r="EY273"/>
      <c r="EZ273"/>
      <c r="FA273"/>
      <c r="FB273"/>
      <c r="FC273"/>
      <c r="FD273"/>
      <c r="FE273"/>
      <c r="FF273"/>
      <c r="FG273"/>
      <c r="FH273"/>
      <c r="FI273"/>
      <c r="FJ273"/>
      <c r="FK273"/>
      <c r="FL273"/>
      <c r="FM273"/>
      <c r="FN273"/>
      <c r="FO273"/>
      <c r="FP273"/>
      <c r="FQ273"/>
      <c r="FR273"/>
      <c r="FS273"/>
      <c r="FT273"/>
      <c r="FU273"/>
      <c r="FV273"/>
      <c r="FW273"/>
      <c r="FX273"/>
      <c r="FY273"/>
      <c r="FZ273"/>
      <c r="GA273"/>
      <c r="GB273"/>
      <c r="GC273"/>
      <c r="GD273"/>
      <c r="GE273"/>
      <c r="GF273"/>
      <c r="GG273"/>
      <c r="GH273"/>
      <c r="GI273"/>
      <c r="GJ273"/>
      <c r="GK273"/>
      <c r="GL273"/>
      <c r="GM273"/>
      <c r="GN273"/>
      <c r="GO273"/>
      <c r="GP273"/>
      <c r="GQ273"/>
      <c r="GR273"/>
      <c r="GS273"/>
      <c r="GT273"/>
      <c r="GU273"/>
      <c r="GV273"/>
      <c r="GW273"/>
      <c r="GX273"/>
      <c r="GY273"/>
      <c r="GZ273"/>
      <c r="HA273"/>
      <c r="HB273"/>
      <c r="HC273"/>
      <c r="HD273"/>
      <c r="HE273"/>
      <c r="HF273"/>
      <c r="HG273"/>
      <c r="HH273"/>
      <c r="HI273"/>
      <c r="HJ273"/>
      <c r="HK273"/>
      <c r="HL273"/>
      <c r="HM273"/>
      <c r="HN273"/>
    </row>
    <row r="274" spans="1:222" s="4" customFormat="1" x14ac:dyDescent="0.2">
      <c r="A274"/>
      <c r="B274"/>
      <c r="C274" s="32"/>
      <c r="E274" s="21"/>
      <c r="F274" s="2"/>
      <c r="G274"/>
      <c r="H274"/>
      <c r="I274"/>
      <c r="J274" s="30"/>
      <c r="K274" s="30"/>
      <c r="L274"/>
      <c r="M274"/>
      <c r="N274"/>
      <c r="O274"/>
      <c r="P274"/>
      <c r="Q274"/>
      <c r="R274" s="2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  <c r="EH274"/>
      <c r="EI274"/>
      <c r="EJ274"/>
      <c r="EK274"/>
      <c r="EL274"/>
      <c r="EM274"/>
      <c r="EN274"/>
      <c r="EO274"/>
      <c r="EP274"/>
      <c r="EQ274"/>
      <c r="ER274"/>
      <c r="ES274"/>
      <c r="ET274"/>
      <c r="EU274"/>
      <c r="EV274"/>
      <c r="EW274"/>
      <c r="EX274"/>
      <c r="EY274"/>
      <c r="EZ274"/>
      <c r="FA274"/>
      <c r="FB274"/>
      <c r="FC274"/>
      <c r="FD274"/>
      <c r="FE274"/>
      <c r="FF274"/>
      <c r="FG274"/>
      <c r="FH274"/>
      <c r="FI274"/>
      <c r="FJ274"/>
      <c r="FK274"/>
      <c r="FL274"/>
      <c r="FM274"/>
      <c r="FN274"/>
      <c r="FO274"/>
      <c r="FP274"/>
      <c r="FQ274"/>
      <c r="FR274"/>
      <c r="FS274"/>
      <c r="FT274"/>
      <c r="FU274"/>
      <c r="FV274"/>
      <c r="FW274"/>
      <c r="FX274"/>
      <c r="FY274"/>
      <c r="FZ274"/>
      <c r="GA274"/>
      <c r="GB274"/>
      <c r="GC274"/>
      <c r="GD274"/>
      <c r="GE274"/>
      <c r="GF274"/>
      <c r="GG274"/>
      <c r="GH274"/>
      <c r="GI274"/>
      <c r="GJ274"/>
      <c r="GK274"/>
      <c r="GL274"/>
      <c r="GM274"/>
      <c r="GN274"/>
      <c r="GO274"/>
      <c r="GP274"/>
      <c r="GQ274"/>
      <c r="GR274"/>
      <c r="GS274"/>
      <c r="GT274"/>
      <c r="GU274"/>
      <c r="GV274"/>
      <c r="GW274"/>
      <c r="GX274"/>
      <c r="GY274"/>
      <c r="GZ274"/>
      <c r="HA274"/>
      <c r="HB274"/>
      <c r="HC274"/>
      <c r="HD274"/>
      <c r="HE274"/>
      <c r="HF274"/>
      <c r="HG274"/>
      <c r="HH274"/>
      <c r="HI274"/>
      <c r="HJ274"/>
      <c r="HK274"/>
      <c r="HL274"/>
      <c r="HM274"/>
      <c r="HN274"/>
    </row>
    <row r="275" spans="1:222" s="4" customFormat="1" x14ac:dyDescent="0.2">
      <c r="A275"/>
      <c r="B275"/>
      <c r="C275" s="32"/>
      <c r="E275" s="21"/>
      <c r="F275" s="2"/>
      <c r="G275"/>
      <c r="H275"/>
      <c r="I275"/>
      <c r="J275" s="30"/>
      <c r="K275" s="30"/>
      <c r="L275"/>
      <c r="M275"/>
      <c r="N275"/>
      <c r="O275"/>
      <c r="P275"/>
      <c r="Q275"/>
      <c r="R275" s="2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  <c r="EH275"/>
      <c r="EI275"/>
      <c r="EJ275"/>
      <c r="EK275"/>
      <c r="EL275"/>
      <c r="EM275"/>
      <c r="EN275"/>
      <c r="EO275"/>
      <c r="EP275"/>
      <c r="EQ275"/>
      <c r="ER275"/>
      <c r="ES275"/>
      <c r="ET275"/>
      <c r="EU275"/>
      <c r="EV275"/>
      <c r="EW275"/>
      <c r="EX275"/>
      <c r="EY275"/>
      <c r="EZ275"/>
      <c r="FA275"/>
      <c r="FB275"/>
      <c r="FC275"/>
      <c r="FD275"/>
      <c r="FE275"/>
      <c r="FF275"/>
      <c r="FG275"/>
      <c r="FH275"/>
      <c r="FI275"/>
      <c r="FJ275"/>
      <c r="FK275"/>
      <c r="FL275"/>
      <c r="FM275"/>
      <c r="FN275"/>
      <c r="FO275"/>
      <c r="FP275"/>
      <c r="FQ275"/>
      <c r="FR275"/>
      <c r="FS275"/>
      <c r="FT275"/>
      <c r="FU275"/>
      <c r="FV275"/>
      <c r="FW275"/>
      <c r="FX275"/>
      <c r="FY275"/>
      <c r="FZ275"/>
      <c r="GA275"/>
      <c r="GB275"/>
      <c r="GC275"/>
      <c r="GD275"/>
      <c r="GE275"/>
      <c r="GF275"/>
      <c r="GG275"/>
      <c r="GH275"/>
      <c r="GI275"/>
      <c r="GJ275"/>
      <c r="GK275"/>
      <c r="GL275"/>
      <c r="GM275"/>
      <c r="GN275"/>
      <c r="GO275"/>
      <c r="GP275"/>
      <c r="GQ275"/>
      <c r="GR275"/>
      <c r="GS275"/>
      <c r="GT275"/>
      <c r="GU275"/>
      <c r="GV275"/>
      <c r="GW275"/>
      <c r="GX275"/>
      <c r="GY275"/>
      <c r="GZ275"/>
      <c r="HA275"/>
      <c r="HB275"/>
      <c r="HC275"/>
      <c r="HD275"/>
      <c r="HE275"/>
      <c r="HF275"/>
      <c r="HG275"/>
      <c r="HH275"/>
      <c r="HI275"/>
      <c r="HJ275"/>
      <c r="HK275"/>
      <c r="HL275"/>
      <c r="HM275"/>
      <c r="HN275"/>
    </row>
    <row r="276" spans="1:222" s="4" customFormat="1" ht="12.75" customHeight="1" x14ac:dyDescent="0.2">
      <c r="A276"/>
      <c r="B276"/>
      <c r="C276" s="32"/>
      <c r="E276" s="21"/>
      <c r="F276" s="2"/>
      <c r="G276"/>
      <c r="H276"/>
      <c r="I276"/>
      <c r="J276" s="30"/>
      <c r="K276" s="30"/>
      <c r="L276"/>
      <c r="M276"/>
      <c r="N276"/>
      <c r="O276"/>
      <c r="P276"/>
      <c r="Q276"/>
      <c r="R276" s="2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  <c r="EH276"/>
      <c r="EI276"/>
      <c r="EJ276"/>
      <c r="EK276"/>
      <c r="EL276"/>
      <c r="EM276"/>
      <c r="EN276"/>
      <c r="EO276"/>
      <c r="EP276"/>
      <c r="EQ276"/>
      <c r="ER276"/>
      <c r="ES276"/>
      <c r="ET276"/>
      <c r="EU276"/>
      <c r="EV276"/>
      <c r="EW276"/>
      <c r="EX276"/>
      <c r="EY276"/>
      <c r="EZ276"/>
      <c r="FA276"/>
      <c r="FB276"/>
      <c r="FC276"/>
      <c r="FD276"/>
      <c r="FE276"/>
      <c r="FF276"/>
      <c r="FG276"/>
      <c r="FH276"/>
      <c r="FI276"/>
      <c r="FJ276"/>
      <c r="FK276"/>
      <c r="FL276"/>
      <c r="FM276"/>
      <c r="FN276"/>
      <c r="FO276"/>
      <c r="FP276"/>
      <c r="FQ276"/>
      <c r="FR276"/>
      <c r="FS276"/>
      <c r="FT276"/>
      <c r="FU276"/>
      <c r="FV276"/>
      <c r="FW276"/>
      <c r="FX276"/>
      <c r="FY276"/>
      <c r="FZ276"/>
      <c r="GA276"/>
      <c r="GB276"/>
      <c r="GC276"/>
      <c r="GD276"/>
      <c r="GE276"/>
      <c r="GF276"/>
      <c r="GG276"/>
      <c r="GH276"/>
      <c r="GI276"/>
      <c r="GJ276"/>
      <c r="GK276"/>
      <c r="GL276"/>
      <c r="GM276"/>
      <c r="GN276"/>
      <c r="GO276"/>
      <c r="GP276"/>
      <c r="GQ276"/>
      <c r="GR276"/>
      <c r="GS276"/>
      <c r="GT276"/>
      <c r="GU276"/>
      <c r="GV276"/>
      <c r="GW276"/>
      <c r="GX276"/>
      <c r="GY276"/>
      <c r="GZ276"/>
      <c r="HA276"/>
      <c r="HB276"/>
      <c r="HC276"/>
      <c r="HD276"/>
      <c r="HE276"/>
      <c r="HF276"/>
      <c r="HG276"/>
      <c r="HH276"/>
      <c r="HI276"/>
      <c r="HJ276"/>
      <c r="HK276"/>
      <c r="HL276"/>
      <c r="HM276"/>
      <c r="HN276"/>
    </row>
    <row r="277" spans="1:222" s="4" customFormat="1" x14ac:dyDescent="0.2">
      <c r="A277"/>
      <c r="B277"/>
      <c r="C277" s="32"/>
      <c r="E277" s="21"/>
      <c r="F277" s="2"/>
      <c r="G277"/>
      <c r="H277"/>
      <c r="I277"/>
      <c r="J277" s="30"/>
      <c r="K277" s="30"/>
      <c r="L277"/>
      <c r="M277"/>
      <c r="N277"/>
      <c r="O277"/>
      <c r="P277"/>
      <c r="Q277"/>
      <c r="R277" s="2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  <c r="EH277"/>
      <c r="EI277"/>
      <c r="EJ277"/>
      <c r="EK277"/>
      <c r="EL277"/>
      <c r="EM277"/>
      <c r="EN277"/>
      <c r="EO277"/>
      <c r="EP277"/>
      <c r="EQ277"/>
      <c r="ER277"/>
      <c r="ES277"/>
      <c r="ET277"/>
      <c r="EU277"/>
      <c r="EV277"/>
      <c r="EW277"/>
      <c r="EX277"/>
      <c r="EY277"/>
      <c r="EZ277"/>
      <c r="FA277"/>
      <c r="FB277"/>
      <c r="FC277"/>
      <c r="FD277"/>
      <c r="FE277"/>
      <c r="FF277"/>
      <c r="FG277"/>
      <c r="FH277"/>
      <c r="FI277"/>
      <c r="FJ277"/>
      <c r="FK277"/>
      <c r="FL277"/>
      <c r="FM277"/>
      <c r="FN277"/>
      <c r="FO277"/>
      <c r="FP277"/>
      <c r="FQ277"/>
      <c r="FR277"/>
      <c r="FS277"/>
      <c r="FT277"/>
      <c r="FU277"/>
      <c r="FV277"/>
      <c r="FW277"/>
      <c r="FX277"/>
      <c r="FY277"/>
      <c r="FZ277"/>
      <c r="GA277"/>
      <c r="GB277"/>
      <c r="GC277"/>
      <c r="GD277"/>
      <c r="GE277"/>
      <c r="GF277"/>
      <c r="GG277"/>
      <c r="GH277"/>
      <c r="GI277"/>
      <c r="GJ277"/>
      <c r="GK277"/>
      <c r="GL277"/>
      <c r="GM277"/>
      <c r="GN277"/>
      <c r="GO277"/>
      <c r="GP277"/>
      <c r="GQ277"/>
      <c r="GR277"/>
      <c r="GS277"/>
      <c r="GT277"/>
      <c r="GU277"/>
      <c r="GV277"/>
      <c r="GW277"/>
      <c r="GX277"/>
      <c r="GY277"/>
      <c r="GZ277"/>
      <c r="HA277"/>
      <c r="HB277"/>
      <c r="HC277"/>
      <c r="HD277"/>
      <c r="HE277"/>
      <c r="HF277"/>
      <c r="HG277"/>
      <c r="HH277"/>
      <c r="HI277"/>
      <c r="HJ277"/>
      <c r="HK277"/>
      <c r="HL277"/>
      <c r="HM277"/>
      <c r="HN277"/>
    </row>
    <row r="278" spans="1:222" s="4" customFormat="1" x14ac:dyDescent="0.2">
      <c r="A278"/>
      <c r="B278"/>
      <c r="C278" s="32"/>
      <c r="E278" s="21"/>
      <c r="F278" s="2"/>
      <c r="G278"/>
      <c r="H278"/>
      <c r="I278"/>
      <c r="J278" s="30"/>
      <c r="K278" s="30"/>
      <c r="L278"/>
      <c r="M278"/>
      <c r="N278"/>
      <c r="O278"/>
      <c r="P278"/>
      <c r="Q278"/>
      <c r="R278" s="2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  <c r="EH278"/>
      <c r="EI278"/>
      <c r="EJ278"/>
      <c r="EK278"/>
      <c r="EL278"/>
      <c r="EM278"/>
      <c r="EN278"/>
      <c r="EO278"/>
      <c r="EP278"/>
      <c r="EQ278"/>
      <c r="ER278"/>
      <c r="ES278"/>
      <c r="ET278"/>
      <c r="EU278"/>
      <c r="EV278"/>
      <c r="EW278"/>
      <c r="EX278"/>
      <c r="EY278"/>
      <c r="EZ278"/>
      <c r="FA278"/>
      <c r="FB278"/>
      <c r="FC278"/>
      <c r="FD278"/>
      <c r="FE278"/>
      <c r="FF278"/>
      <c r="FG278"/>
      <c r="FH278"/>
      <c r="FI278"/>
      <c r="FJ278"/>
      <c r="FK278"/>
      <c r="FL278"/>
      <c r="FM278"/>
      <c r="FN278"/>
      <c r="FO278"/>
      <c r="FP278"/>
      <c r="FQ278"/>
      <c r="FR278"/>
      <c r="FS278"/>
      <c r="FT278"/>
      <c r="FU278"/>
      <c r="FV278"/>
      <c r="FW278"/>
      <c r="FX278"/>
      <c r="FY278"/>
      <c r="FZ278"/>
      <c r="GA278"/>
      <c r="GB278"/>
      <c r="GC278"/>
      <c r="GD278"/>
      <c r="GE278"/>
      <c r="GF278"/>
      <c r="GG278"/>
      <c r="GH278"/>
      <c r="GI278"/>
      <c r="GJ278"/>
      <c r="GK278"/>
      <c r="GL278"/>
      <c r="GM278"/>
      <c r="GN278"/>
      <c r="GO278"/>
      <c r="GP278"/>
      <c r="GQ278"/>
      <c r="GR278"/>
      <c r="GS278"/>
      <c r="GT278"/>
      <c r="GU278"/>
      <c r="GV278"/>
      <c r="GW278"/>
      <c r="GX278"/>
      <c r="GY278"/>
      <c r="GZ278"/>
      <c r="HA278"/>
      <c r="HB278"/>
      <c r="HC278"/>
      <c r="HD278"/>
      <c r="HE278"/>
      <c r="HF278"/>
      <c r="HG278"/>
      <c r="HH278"/>
      <c r="HI278"/>
      <c r="HJ278"/>
      <c r="HK278"/>
      <c r="HL278"/>
      <c r="HM278"/>
      <c r="HN278"/>
    </row>
    <row r="279" spans="1:222" s="4" customFormat="1" x14ac:dyDescent="0.2">
      <c r="A279"/>
      <c r="B279"/>
      <c r="C279" s="32"/>
      <c r="E279" s="21"/>
      <c r="F279" s="2"/>
      <c r="G279"/>
      <c r="H279"/>
      <c r="I279"/>
      <c r="J279" s="30"/>
      <c r="K279" s="30"/>
      <c r="L279"/>
      <c r="M279"/>
      <c r="N279"/>
      <c r="O279"/>
      <c r="P279"/>
      <c r="Q279"/>
      <c r="R279" s="2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  <c r="EH279"/>
      <c r="EI279"/>
      <c r="EJ279"/>
      <c r="EK279"/>
      <c r="EL279"/>
      <c r="EM279"/>
      <c r="EN279"/>
      <c r="EO279"/>
      <c r="EP279"/>
      <c r="EQ279"/>
      <c r="ER279"/>
      <c r="ES279"/>
      <c r="ET279"/>
      <c r="EU279"/>
      <c r="EV279"/>
      <c r="EW279"/>
      <c r="EX279"/>
      <c r="EY279"/>
      <c r="EZ279"/>
      <c r="FA279"/>
      <c r="FB279"/>
      <c r="FC279"/>
      <c r="FD279"/>
      <c r="FE279"/>
      <c r="FF279"/>
      <c r="FG279"/>
      <c r="FH279"/>
      <c r="FI279"/>
      <c r="FJ279"/>
      <c r="FK279"/>
      <c r="FL279"/>
      <c r="FM279"/>
      <c r="FN279"/>
      <c r="FO279"/>
      <c r="FP279"/>
      <c r="FQ279"/>
      <c r="FR279"/>
      <c r="FS279"/>
      <c r="FT279"/>
      <c r="FU279"/>
      <c r="FV279"/>
      <c r="FW279"/>
      <c r="FX279"/>
      <c r="FY279"/>
      <c r="FZ279"/>
      <c r="GA279"/>
      <c r="GB279"/>
      <c r="GC279"/>
      <c r="GD279"/>
      <c r="GE279"/>
      <c r="GF279"/>
      <c r="GG279"/>
      <c r="GH279"/>
      <c r="GI279"/>
      <c r="GJ279"/>
      <c r="GK279"/>
      <c r="GL279"/>
      <c r="GM279"/>
      <c r="GN279"/>
      <c r="GO279"/>
      <c r="GP279"/>
      <c r="GQ279"/>
      <c r="GR279"/>
      <c r="GS279"/>
      <c r="GT279"/>
      <c r="GU279"/>
      <c r="GV279"/>
      <c r="GW279"/>
      <c r="GX279"/>
      <c r="GY279"/>
      <c r="GZ279"/>
      <c r="HA279"/>
      <c r="HB279"/>
      <c r="HC279"/>
      <c r="HD279"/>
      <c r="HE279"/>
      <c r="HF279"/>
      <c r="HG279"/>
      <c r="HH279"/>
      <c r="HI279"/>
      <c r="HJ279"/>
      <c r="HK279"/>
      <c r="HL279"/>
      <c r="HM279"/>
      <c r="HN279"/>
    </row>
    <row r="280" spans="1:222" s="4" customFormat="1" ht="12.75" customHeight="1" x14ac:dyDescent="0.2">
      <c r="A280"/>
      <c r="B280"/>
      <c r="C280" s="32"/>
      <c r="E280" s="21"/>
      <c r="F280" s="2"/>
      <c r="G280"/>
      <c r="H280"/>
      <c r="I280"/>
      <c r="J280" s="30"/>
      <c r="K280" s="30"/>
      <c r="L280"/>
      <c r="M280"/>
      <c r="N280"/>
      <c r="O280"/>
      <c r="P280"/>
      <c r="Q280"/>
      <c r="R280" s="2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  <c r="EH280"/>
      <c r="EI280"/>
      <c r="EJ280"/>
      <c r="EK280"/>
      <c r="EL280"/>
      <c r="EM280"/>
      <c r="EN280"/>
      <c r="EO280"/>
      <c r="EP280"/>
      <c r="EQ280"/>
      <c r="ER280"/>
      <c r="ES280"/>
      <c r="ET280"/>
      <c r="EU280"/>
      <c r="EV280"/>
      <c r="EW280"/>
      <c r="EX280"/>
      <c r="EY280"/>
      <c r="EZ280"/>
      <c r="FA280"/>
      <c r="FB280"/>
      <c r="FC280"/>
      <c r="FD280"/>
      <c r="FE280"/>
      <c r="FF280"/>
      <c r="FG280"/>
      <c r="FH280"/>
      <c r="FI280"/>
      <c r="FJ280"/>
      <c r="FK280"/>
      <c r="FL280"/>
      <c r="FM280"/>
      <c r="FN280"/>
      <c r="FO280"/>
      <c r="FP280"/>
      <c r="FQ280"/>
      <c r="FR280"/>
      <c r="FS280"/>
      <c r="FT280"/>
      <c r="FU280"/>
      <c r="FV280"/>
      <c r="FW280"/>
      <c r="FX280"/>
      <c r="FY280"/>
      <c r="FZ280"/>
      <c r="GA280"/>
      <c r="GB280"/>
      <c r="GC280"/>
      <c r="GD280"/>
      <c r="GE280"/>
      <c r="GF280"/>
      <c r="GG280"/>
      <c r="GH280"/>
      <c r="GI280"/>
      <c r="GJ280"/>
      <c r="GK280"/>
      <c r="GL280"/>
      <c r="GM280"/>
      <c r="GN280"/>
      <c r="GO280"/>
      <c r="GP280"/>
      <c r="GQ280"/>
      <c r="GR280"/>
      <c r="GS280"/>
      <c r="GT280"/>
      <c r="GU280"/>
      <c r="GV280"/>
      <c r="GW280"/>
      <c r="GX280"/>
      <c r="GY280"/>
      <c r="GZ280"/>
      <c r="HA280"/>
      <c r="HB280"/>
      <c r="HC280"/>
      <c r="HD280"/>
      <c r="HE280"/>
      <c r="HF280"/>
      <c r="HG280"/>
      <c r="HH280"/>
      <c r="HI280"/>
      <c r="HJ280"/>
      <c r="HK280"/>
      <c r="HL280"/>
      <c r="HM280"/>
      <c r="HN280"/>
    </row>
    <row r="281" spans="1:222" s="4" customFormat="1" x14ac:dyDescent="0.2">
      <c r="A281"/>
      <c r="B281"/>
      <c r="C281" s="32"/>
      <c r="E281" s="21"/>
      <c r="F281" s="2"/>
      <c r="G281"/>
      <c r="H281"/>
      <c r="I281"/>
      <c r="J281" s="30"/>
      <c r="K281" s="30"/>
      <c r="L281"/>
      <c r="M281"/>
      <c r="N281"/>
      <c r="O281"/>
      <c r="P281"/>
      <c r="Q281"/>
      <c r="R281" s="2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  <c r="EH281"/>
      <c r="EI281"/>
      <c r="EJ281"/>
      <c r="EK281"/>
      <c r="EL281"/>
      <c r="EM281"/>
      <c r="EN281"/>
      <c r="EO281"/>
      <c r="EP281"/>
      <c r="EQ281"/>
      <c r="ER281"/>
      <c r="ES281"/>
      <c r="ET281"/>
      <c r="EU281"/>
      <c r="EV281"/>
      <c r="EW281"/>
      <c r="EX281"/>
      <c r="EY281"/>
      <c r="EZ281"/>
      <c r="FA281"/>
      <c r="FB281"/>
      <c r="FC281"/>
      <c r="FD281"/>
      <c r="FE281"/>
      <c r="FF281"/>
      <c r="FG281"/>
      <c r="FH281"/>
      <c r="FI281"/>
      <c r="FJ281"/>
      <c r="FK281"/>
      <c r="FL281"/>
      <c r="FM281"/>
      <c r="FN281"/>
      <c r="FO281"/>
      <c r="FP281"/>
      <c r="FQ281"/>
      <c r="FR281"/>
      <c r="FS281"/>
      <c r="FT281"/>
      <c r="FU281"/>
      <c r="FV281"/>
      <c r="FW281"/>
      <c r="FX281"/>
      <c r="FY281"/>
      <c r="FZ281"/>
      <c r="GA281"/>
      <c r="GB281"/>
      <c r="GC281"/>
      <c r="GD281"/>
      <c r="GE281"/>
      <c r="GF281"/>
      <c r="GG281"/>
      <c r="GH281"/>
      <c r="GI281"/>
      <c r="GJ281"/>
      <c r="GK281"/>
      <c r="GL281"/>
      <c r="GM281"/>
      <c r="GN281"/>
      <c r="GO281"/>
      <c r="GP281"/>
      <c r="GQ281"/>
      <c r="GR281"/>
      <c r="GS281"/>
      <c r="GT281"/>
      <c r="GU281"/>
      <c r="GV281"/>
      <c r="GW281"/>
      <c r="GX281"/>
      <c r="GY281"/>
      <c r="GZ281"/>
      <c r="HA281"/>
      <c r="HB281"/>
      <c r="HC281"/>
      <c r="HD281"/>
      <c r="HE281"/>
      <c r="HF281"/>
      <c r="HG281"/>
      <c r="HH281"/>
      <c r="HI281"/>
      <c r="HJ281"/>
      <c r="HK281"/>
      <c r="HL281"/>
      <c r="HM281"/>
      <c r="HN281"/>
    </row>
  </sheetData>
  <mergeCells count="24">
    <mergeCell ref="N10:N11"/>
    <mergeCell ref="P10:P11"/>
    <mergeCell ref="E8:I8"/>
    <mergeCell ref="J8:Q8"/>
    <mergeCell ref="R8:R11"/>
    <mergeCell ref="E9:E11"/>
    <mergeCell ref="F9:F11"/>
    <mergeCell ref="G9:H9"/>
    <mergeCell ref="I9:I11"/>
    <mergeCell ref="J9:J11"/>
    <mergeCell ref="K9:K11"/>
    <mergeCell ref="L9:L11"/>
    <mergeCell ref="M9:N9"/>
    <mergeCell ref="O9:O11"/>
    <mergeCell ref="P9:Q9"/>
    <mergeCell ref="G10:G11"/>
    <mergeCell ref="H10:H11"/>
    <mergeCell ref="M10:M11"/>
    <mergeCell ref="D8:D11"/>
    <mergeCell ref="A5:B5"/>
    <mergeCell ref="A6:B6"/>
    <mergeCell ref="A8:A11"/>
    <mergeCell ref="B8:B11"/>
    <mergeCell ref="C8:C11"/>
  </mergeCells>
  <pageMargins left="0.19685039370078741" right="0.19685039370078741" top="0.78740157480314965" bottom="0.59055118110236227" header="0" footer="0"/>
  <pageSetup paperSize="9" scale="63" fitToHeight="6" orientation="landscape" r:id="rId1"/>
  <headerFooter differentFirst="1" alignWithMargins="0">
    <oddHeader>&amp;C&amp;P&amp;Rпродовження додатку 2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AD69"/>
  <sheetViews>
    <sheetView view="pageBreakPreview" topLeftCell="A16" zoomScale="79" zoomScaleNormal="100" zoomScaleSheetLayoutView="79" workbookViewId="0">
      <selection activeCell="K60" sqref="K60"/>
    </sheetView>
  </sheetViews>
  <sheetFormatPr defaultRowHeight="12.75" x14ac:dyDescent="0.2"/>
  <cols>
    <col min="1" max="1" width="17.7109375" customWidth="1"/>
    <col min="2" max="2" width="15" customWidth="1"/>
    <col min="3" max="3" width="71.140625" customWidth="1"/>
    <col min="4" max="4" width="15.85546875" customWidth="1"/>
    <col min="6" max="6" width="16.28515625" hidden="1" customWidth="1"/>
  </cols>
  <sheetData>
    <row r="1" spans="1:30" ht="5.45" customHeight="1" x14ac:dyDescent="0.2"/>
    <row r="2" spans="1:30" ht="18.75" x14ac:dyDescent="0.3">
      <c r="C2" s="536" t="s">
        <v>415</v>
      </c>
      <c r="D2" s="536"/>
    </row>
    <row r="3" spans="1:30" ht="19.5" customHeight="1" x14ac:dyDescent="0.3">
      <c r="C3" s="536" t="s">
        <v>446</v>
      </c>
      <c r="D3" s="536"/>
    </row>
    <row r="4" spans="1:30" ht="29.25" customHeight="1" x14ac:dyDescent="0.2">
      <c r="C4" s="537" t="s">
        <v>447</v>
      </c>
      <c r="D4" s="538"/>
    </row>
    <row r="5" spans="1:30" ht="26.25" customHeight="1" x14ac:dyDescent="0.3">
      <c r="C5" s="536" t="s">
        <v>450</v>
      </c>
      <c r="D5" s="467"/>
    </row>
    <row r="6" spans="1:30" ht="8.4499999999999993" customHeight="1" x14ac:dyDescent="0.3">
      <c r="C6" s="245"/>
      <c r="D6" s="245"/>
    </row>
    <row r="7" spans="1:30" ht="9.6" customHeight="1" x14ac:dyDescent="0.2"/>
    <row r="8" spans="1:30" ht="87" customHeight="1" x14ac:dyDescent="0.35">
      <c r="B8" s="539" t="s">
        <v>416</v>
      </c>
      <c r="C8" s="539"/>
    </row>
    <row r="9" spans="1:30" ht="19.149999999999999" customHeight="1" x14ac:dyDescent="0.3">
      <c r="B9" s="540">
        <v>17532000000</v>
      </c>
      <c r="C9" s="541"/>
    </row>
    <row r="10" spans="1:30" ht="11.45" customHeight="1" x14ac:dyDescent="0.2">
      <c r="C10" s="338" t="s">
        <v>443</v>
      </c>
    </row>
    <row r="11" spans="1:30" ht="21" customHeight="1" x14ac:dyDescent="0.3">
      <c r="A11" s="542" t="s">
        <v>417</v>
      </c>
      <c r="B11" s="542"/>
      <c r="C11" s="542"/>
      <c r="D11" s="542"/>
    </row>
    <row r="12" spans="1:30" ht="3.6" customHeight="1" x14ac:dyDescent="0.2"/>
    <row r="13" spans="1:30" x14ac:dyDescent="0.2">
      <c r="D13" s="339" t="s">
        <v>418</v>
      </c>
    </row>
    <row r="14" spans="1:30" ht="13.15" customHeight="1" x14ac:dyDescent="0.2">
      <c r="A14" s="543" t="s">
        <v>419</v>
      </c>
      <c r="B14" s="545" t="s">
        <v>420</v>
      </c>
      <c r="C14" s="546"/>
      <c r="D14" s="547" t="s">
        <v>140</v>
      </c>
      <c r="E14" s="340"/>
      <c r="F14" s="340"/>
      <c r="G14" s="340"/>
      <c r="H14" s="340"/>
      <c r="I14" s="340"/>
      <c r="J14" s="340"/>
      <c r="K14" s="340"/>
      <c r="L14" s="340"/>
      <c r="M14" s="340"/>
      <c r="N14" s="340"/>
      <c r="O14" s="340"/>
      <c r="P14" s="340"/>
      <c r="Q14" s="340"/>
      <c r="R14" s="340"/>
      <c r="S14" s="340"/>
      <c r="T14" s="340"/>
      <c r="U14" s="340"/>
      <c r="V14" s="340"/>
      <c r="W14" s="340"/>
      <c r="X14" s="340"/>
      <c r="Y14" s="340"/>
      <c r="Z14" s="340"/>
      <c r="AA14" s="340"/>
      <c r="AB14" s="340"/>
      <c r="AC14" s="340"/>
      <c r="AD14" s="340"/>
    </row>
    <row r="15" spans="1:30" ht="34.9" customHeight="1" x14ac:dyDescent="0.2">
      <c r="A15" s="544"/>
      <c r="B15" s="546"/>
      <c r="C15" s="546"/>
      <c r="D15" s="546"/>
      <c r="E15" s="340"/>
      <c r="F15" s="340"/>
      <c r="G15" s="340"/>
      <c r="H15" s="340"/>
      <c r="I15" s="340"/>
      <c r="J15" s="340"/>
      <c r="K15" s="340"/>
      <c r="L15" s="340"/>
      <c r="M15" s="340"/>
      <c r="N15" s="340"/>
      <c r="O15" s="340"/>
      <c r="P15" s="340"/>
      <c r="Q15" s="340"/>
      <c r="R15" s="340"/>
      <c r="S15" s="340"/>
      <c r="T15" s="340"/>
      <c r="U15" s="340"/>
      <c r="V15" s="340"/>
      <c r="W15" s="340"/>
      <c r="X15" s="340"/>
      <c r="Y15" s="340"/>
      <c r="Z15" s="340"/>
      <c r="AA15" s="340"/>
      <c r="AB15" s="340"/>
      <c r="AC15" s="340"/>
      <c r="AD15" s="340"/>
    </row>
    <row r="16" spans="1:30" ht="13.9" customHeight="1" x14ac:dyDescent="0.2">
      <c r="A16" s="341">
        <v>1</v>
      </c>
      <c r="B16" s="519">
        <v>2</v>
      </c>
      <c r="C16" s="548"/>
      <c r="D16" s="341">
        <v>3</v>
      </c>
      <c r="E16" s="340"/>
      <c r="F16" s="340"/>
      <c r="G16" s="340"/>
      <c r="H16" s="340"/>
      <c r="I16" s="340"/>
      <c r="J16" s="340"/>
      <c r="K16" s="340"/>
      <c r="L16" s="340"/>
      <c r="M16" s="340"/>
      <c r="N16" s="340"/>
      <c r="O16" s="340"/>
      <c r="P16" s="340"/>
      <c r="Q16" s="340"/>
      <c r="R16" s="340"/>
      <c r="S16" s="340"/>
      <c r="T16" s="340"/>
      <c r="U16" s="340"/>
      <c r="V16" s="340"/>
      <c r="W16" s="340"/>
      <c r="X16" s="340"/>
      <c r="Y16" s="340"/>
      <c r="Z16" s="340"/>
      <c r="AA16" s="340"/>
      <c r="AB16" s="340"/>
      <c r="AC16" s="340"/>
      <c r="AD16" s="340"/>
    </row>
    <row r="17" spans="1:30" ht="19.5" x14ac:dyDescent="0.3">
      <c r="A17" s="549" t="s">
        <v>421</v>
      </c>
      <c r="B17" s="550"/>
      <c r="C17" s="551"/>
      <c r="D17" s="552"/>
      <c r="E17" s="340"/>
      <c r="F17" s="340"/>
      <c r="G17" s="340"/>
      <c r="H17" s="340"/>
      <c r="I17" s="340"/>
      <c r="J17" s="340"/>
      <c r="K17" s="340"/>
      <c r="L17" s="340"/>
      <c r="M17" s="340"/>
      <c r="N17" s="340"/>
      <c r="O17" s="340"/>
      <c r="P17" s="340"/>
      <c r="Q17" s="340"/>
      <c r="R17" s="340"/>
      <c r="S17" s="340"/>
      <c r="T17" s="340"/>
      <c r="U17" s="340"/>
      <c r="V17" s="340"/>
      <c r="W17" s="340"/>
      <c r="X17" s="340"/>
      <c r="Y17" s="340"/>
      <c r="Z17" s="340"/>
      <c r="AA17" s="340"/>
      <c r="AB17" s="340"/>
      <c r="AC17" s="340"/>
      <c r="AD17" s="340"/>
    </row>
    <row r="18" spans="1:30" ht="21.6" hidden="1" customHeight="1" x14ac:dyDescent="0.3">
      <c r="A18" s="342"/>
      <c r="B18" s="534"/>
      <c r="C18" s="535"/>
      <c r="D18" s="343"/>
      <c r="E18" s="340"/>
      <c r="F18" s="340"/>
      <c r="G18" s="340"/>
      <c r="H18" s="340"/>
      <c r="I18" s="340"/>
      <c r="J18" s="340"/>
      <c r="K18" s="340"/>
      <c r="L18" s="340"/>
      <c r="M18" s="340"/>
      <c r="N18" s="340"/>
      <c r="O18" s="340"/>
      <c r="P18" s="340"/>
      <c r="Q18" s="340"/>
      <c r="R18" s="340"/>
      <c r="S18" s="340"/>
      <c r="T18" s="340"/>
      <c r="U18" s="340"/>
      <c r="V18" s="340"/>
      <c r="W18" s="340"/>
      <c r="X18" s="340"/>
      <c r="Y18" s="340"/>
      <c r="Z18" s="340"/>
      <c r="AA18" s="340"/>
      <c r="AB18" s="340"/>
      <c r="AC18" s="340"/>
      <c r="AD18" s="340"/>
    </row>
    <row r="19" spans="1:30" ht="21.6" hidden="1" customHeight="1" x14ac:dyDescent="0.3">
      <c r="A19" s="342"/>
      <c r="B19" s="510"/>
      <c r="C19" s="511"/>
      <c r="D19" s="343"/>
      <c r="E19" s="340"/>
      <c r="F19" s="340"/>
      <c r="G19" s="340"/>
      <c r="H19" s="340"/>
      <c r="I19" s="340"/>
      <c r="J19" s="340"/>
      <c r="K19" s="340"/>
      <c r="L19" s="340"/>
      <c r="M19" s="340"/>
      <c r="N19" s="340"/>
      <c r="O19" s="340"/>
      <c r="P19" s="340"/>
      <c r="Q19" s="340"/>
      <c r="R19" s="340"/>
      <c r="S19" s="340"/>
      <c r="T19" s="340"/>
      <c r="U19" s="340"/>
      <c r="V19" s="340"/>
      <c r="W19" s="340"/>
      <c r="X19" s="340"/>
      <c r="Y19" s="340"/>
      <c r="Z19" s="340"/>
      <c r="AA19" s="340"/>
      <c r="AB19" s="340"/>
      <c r="AC19" s="340"/>
      <c r="AD19" s="340"/>
    </row>
    <row r="20" spans="1:30" ht="20.25" x14ac:dyDescent="0.3">
      <c r="A20" s="344" t="s">
        <v>422</v>
      </c>
      <c r="B20" s="512" t="s">
        <v>423</v>
      </c>
      <c r="C20" s="513"/>
      <c r="D20" s="345"/>
      <c r="E20" s="340"/>
      <c r="F20" s="340"/>
      <c r="G20" s="340"/>
      <c r="H20" s="340"/>
      <c r="I20" s="340"/>
      <c r="J20" s="340"/>
      <c r="K20" s="340"/>
      <c r="L20" s="340"/>
      <c r="M20" s="340"/>
      <c r="N20" s="340"/>
      <c r="O20" s="340"/>
      <c r="P20" s="340"/>
      <c r="Q20" s="340"/>
      <c r="R20" s="340"/>
      <c r="S20" s="340"/>
      <c r="T20" s="340"/>
      <c r="U20" s="340"/>
      <c r="V20" s="340"/>
      <c r="W20" s="340"/>
      <c r="X20" s="340"/>
      <c r="Y20" s="340"/>
      <c r="Z20" s="340"/>
      <c r="AA20" s="340"/>
      <c r="AB20" s="340"/>
      <c r="AC20" s="340"/>
      <c r="AD20" s="340"/>
    </row>
    <row r="21" spans="1:30" ht="20.25" x14ac:dyDescent="0.3">
      <c r="A21" s="344" t="s">
        <v>422</v>
      </c>
      <c r="B21" s="510" t="s">
        <v>424</v>
      </c>
      <c r="C21" s="511"/>
      <c r="D21" s="343"/>
      <c r="E21" s="340"/>
      <c r="F21" s="340"/>
      <c r="G21" s="340"/>
      <c r="H21" s="340"/>
      <c r="I21" s="340"/>
      <c r="J21" s="340"/>
      <c r="K21" s="340"/>
      <c r="L21" s="340"/>
      <c r="M21" s="340"/>
      <c r="N21" s="340"/>
      <c r="O21" s="340"/>
      <c r="P21" s="340"/>
      <c r="Q21" s="340"/>
      <c r="R21" s="340"/>
      <c r="S21" s="340"/>
      <c r="T21" s="340"/>
      <c r="U21" s="340"/>
      <c r="V21" s="340"/>
      <c r="W21" s="340"/>
      <c r="X21" s="340"/>
      <c r="Y21" s="340"/>
      <c r="Z21" s="340"/>
      <c r="AA21" s="340"/>
      <c r="AB21" s="340"/>
      <c r="AC21" s="340"/>
      <c r="AD21" s="340"/>
    </row>
    <row r="22" spans="1:30" ht="20.25" x14ac:dyDescent="0.3">
      <c r="A22" s="346" t="s">
        <v>422</v>
      </c>
      <c r="B22" s="514" t="s">
        <v>425</v>
      </c>
      <c r="C22" s="515"/>
      <c r="D22" s="347"/>
      <c r="E22" s="340"/>
      <c r="F22" s="340"/>
      <c r="G22" s="340"/>
      <c r="H22" s="340"/>
      <c r="I22" s="340"/>
      <c r="J22" s="340"/>
      <c r="K22" s="340"/>
      <c r="L22" s="340"/>
      <c r="M22" s="340"/>
      <c r="N22" s="340"/>
      <c r="O22" s="340"/>
      <c r="P22" s="340"/>
      <c r="Q22" s="340"/>
      <c r="R22" s="340"/>
      <c r="S22" s="340"/>
      <c r="T22" s="340"/>
      <c r="U22" s="340"/>
      <c r="V22" s="340"/>
      <c r="W22" s="340"/>
      <c r="X22" s="340"/>
      <c r="Y22" s="340"/>
      <c r="Z22" s="340"/>
      <c r="AA22" s="340"/>
      <c r="AB22" s="340"/>
      <c r="AC22" s="340"/>
      <c r="AD22" s="340"/>
    </row>
    <row r="23" spans="1:30" ht="10.15" customHeight="1" x14ac:dyDescent="0.3">
      <c r="A23" s="348"/>
      <c r="B23" s="348"/>
      <c r="C23" s="349"/>
      <c r="D23" s="350"/>
      <c r="E23" s="340"/>
      <c r="F23" s="340"/>
      <c r="G23" s="340"/>
      <c r="H23" s="340"/>
      <c r="I23" s="340"/>
      <c r="J23" s="340"/>
      <c r="K23" s="340"/>
      <c r="L23" s="340"/>
      <c r="M23" s="340"/>
      <c r="N23" s="340"/>
      <c r="O23" s="340"/>
      <c r="P23" s="340"/>
      <c r="Q23" s="340"/>
      <c r="R23" s="340"/>
      <c r="S23" s="340"/>
      <c r="T23" s="340"/>
      <c r="U23" s="340"/>
      <c r="V23" s="340"/>
      <c r="W23" s="340"/>
      <c r="X23" s="340"/>
      <c r="Y23" s="340"/>
      <c r="Z23" s="340"/>
      <c r="AA23" s="340"/>
      <c r="AB23" s="340"/>
      <c r="AC23" s="340"/>
      <c r="AD23" s="340"/>
    </row>
    <row r="24" spans="1:30" ht="10.5" customHeight="1" x14ac:dyDescent="0.3">
      <c r="A24" s="348"/>
      <c r="B24" s="348"/>
      <c r="C24" s="349"/>
      <c r="D24" s="350"/>
      <c r="E24" s="340"/>
      <c r="F24" s="340"/>
      <c r="G24" s="340"/>
      <c r="H24" s="340"/>
      <c r="I24" s="340"/>
      <c r="J24" s="340"/>
      <c r="K24" s="340"/>
      <c r="L24" s="340"/>
      <c r="M24" s="340"/>
      <c r="N24" s="340"/>
      <c r="O24" s="340"/>
      <c r="P24" s="340"/>
      <c r="Q24" s="340"/>
      <c r="R24" s="340"/>
      <c r="S24" s="340"/>
      <c r="T24" s="340"/>
      <c r="U24" s="340"/>
      <c r="V24" s="340"/>
      <c r="W24" s="340"/>
      <c r="X24" s="340"/>
      <c r="Y24" s="340"/>
      <c r="Z24" s="340"/>
      <c r="AA24" s="340"/>
      <c r="AB24" s="340"/>
      <c r="AC24" s="340"/>
      <c r="AD24" s="340"/>
    </row>
    <row r="25" spans="1:30" ht="20.25" x14ac:dyDescent="0.3">
      <c r="A25" s="516" t="s">
        <v>426</v>
      </c>
      <c r="B25" s="517"/>
      <c r="C25" s="517"/>
      <c r="D25" s="517"/>
      <c r="E25" s="340"/>
      <c r="F25" s="340"/>
      <c r="G25" s="340"/>
      <c r="H25" s="340"/>
      <c r="I25" s="340"/>
      <c r="J25" s="340"/>
      <c r="K25" s="340"/>
      <c r="L25" s="340"/>
      <c r="M25" s="340"/>
      <c r="N25" s="340"/>
      <c r="O25" s="340"/>
      <c r="P25" s="340"/>
      <c r="Q25" s="340"/>
      <c r="R25" s="340"/>
      <c r="S25" s="340"/>
      <c r="T25" s="340"/>
      <c r="U25" s="340"/>
      <c r="V25" s="340"/>
      <c r="W25" s="340"/>
      <c r="X25" s="340"/>
      <c r="Y25" s="340"/>
      <c r="Z25" s="340"/>
      <c r="AA25" s="340"/>
      <c r="AB25" s="340"/>
      <c r="AC25" s="340"/>
      <c r="AD25" s="340"/>
    </row>
    <row r="26" spans="1:30" ht="15" customHeight="1" x14ac:dyDescent="0.2">
      <c r="D26" t="s">
        <v>418</v>
      </c>
      <c r="E26" s="340"/>
      <c r="F26" s="340"/>
      <c r="G26" s="340"/>
      <c r="H26" s="340"/>
      <c r="I26" s="340"/>
      <c r="J26" s="340"/>
      <c r="K26" s="340"/>
      <c r="L26" s="340"/>
      <c r="M26" s="340"/>
      <c r="N26" s="340"/>
      <c r="O26" s="340"/>
      <c r="P26" s="340"/>
      <c r="Q26" s="340"/>
      <c r="R26" s="340"/>
      <c r="S26" s="340"/>
      <c r="T26" s="340"/>
      <c r="U26" s="340"/>
      <c r="V26" s="340"/>
      <c r="W26" s="340"/>
      <c r="X26" s="340"/>
      <c r="Y26" s="340"/>
      <c r="Z26" s="340"/>
      <c r="AA26" s="340"/>
      <c r="AB26" s="340"/>
      <c r="AC26" s="340"/>
      <c r="AD26" s="340"/>
    </row>
    <row r="27" spans="1:30" ht="21" customHeight="1" x14ac:dyDescent="0.2">
      <c r="A27" s="518" t="s">
        <v>427</v>
      </c>
      <c r="B27" s="518" t="s">
        <v>428</v>
      </c>
      <c r="C27" s="520" t="s">
        <v>429</v>
      </c>
      <c r="D27" s="522" t="s">
        <v>140</v>
      </c>
      <c r="E27" s="340"/>
      <c r="F27" s="340"/>
      <c r="G27" s="340"/>
      <c r="H27" s="340"/>
      <c r="I27" s="340"/>
      <c r="J27" s="340"/>
      <c r="K27" s="340"/>
      <c r="L27" s="340"/>
      <c r="M27" s="340"/>
      <c r="N27" s="340"/>
      <c r="O27" s="340"/>
      <c r="P27" s="340"/>
      <c r="Q27" s="340"/>
      <c r="R27" s="340"/>
      <c r="S27" s="340"/>
      <c r="T27" s="340"/>
      <c r="U27" s="340"/>
      <c r="V27" s="340"/>
      <c r="W27" s="340"/>
      <c r="X27" s="340"/>
      <c r="Y27" s="340"/>
      <c r="Z27" s="340"/>
      <c r="AA27" s="340"/>
      <c r="AB27" s="340"/>
      <c r="AC27" s="340"/>
      <c r="AD27" s="340"/>
    </row>
    <row r="28" spans="1:30" ht="97.15" customHeight="1" x14ac:dyDescent="0.2">
      <c r="A28" s="519"/>
      <c r="B28" s="519"/>
      <c r="C28" s="521"/>
      <c r="D28" s="523"/>
      <c r="E28" s="340"/>
      <c r="F28" s="340"/>
      <c r="G28" s="340"/>
      <c r="H28" s="340"/>
      <c r="I28" s="340"/>
      <c r="J28" s="340"/>
      <c r="K28" s="340"/>
      <c r="L28" s="340"/>
      <c r="M28" s="340"/>
      <c r="N28" s="340"/>
      <c r="O28" s="340"/>
      <c r="P28" s="340"/>
      <c r="Q28" s="340"/>
      <c r="R28" s="340"/>
      <c r="S28" s="340"/>
      <c r="T28" s="340"/>
      <c r="U28" s="340"/>
      <c r="V28" s="340"/>
      <c r="W28" s="340"/>
      <c r="X28" s="340"/>
      <c r="Y28" s="340"/>
      <c r="Z28" s="340"/>
      <c r="AA28" s="340"/>
      <c r="AB28" s="340"/>
      <c r="AC28" s="340"/>
      <c r="AD28" s="340"/>
    </row>
    <row r="29" spans="1:30" ht="12" customHeight="1" x14ac:dyDescent="0.2">
      <c r="A29" s="341">
        <v>1</v>
      </c>
      <c r="B29" s="341">
        <v>2</v>
      </c>
      <c r="C29" s="341">
        <v>3</v>
      </c>
      <c r="D29" s="341">
        <v>4</v>
      </c>
      <c r="E29" s="340"/>
      <c r="F29" s="340"/>
      <c r="G29" s="340"/>
      <c r="H29" s="340"/>
      <c r="I29" s="340"/>
      <c r="J29" s="340"/>
      <c r="K29" s="340"/>
      <c r="L29" s="340"/>
      <c r="M29" s="340"/>
      <c r="N29" s="340"/>
      <c r="O29" s="340"/>
      <c r="P29" s="340"/>
      <c r="Q29" s="340"/>
      <c r="R29" s="340"/>
      <c r="S29" s="340"/>
      <c r="T29" s="340"/>
      <c r="U29" s="340"/>
      <c r="V29" s="340"/>
      <c r="W29" s="340"/>
      <c r="X29" s="340"/>
      <c r="Y29" s="340"/>
      <c r="Z29" s="340"/>
      <c r="AA29" s="340"/>
      <c r="AB29" s="340"/>
      <c r="AC29" s="340"/>
      <c r="AD29" s="340"/>
    </row>
    <row r="30" spans="1:30" ht="19.5" x14ac:dyDescent="0.3">
      <c r="A30" s="524" t="s">
        <v>430</v>
      </c>
      <c r="B30" s="525"/>
      <c r="C30" s="526"/>
      <c r="D30" s="527"/>
      <c r="E30" s="340"/>
      <c r="F30" s="340"/>
      <c r="G30" s="340"/>
      <c r="H30" s="340"/>
      <c r="I30" s="340"/>
      <c r="J30" s="340"/>
      <c r="K30" s="340"/>
      <c r="L30" s="340"/>
      <c r="M30" s="340"/>
      <c r="N30" s="340"/>
      <c r="O30" s="340"/>
      <c r="P30" s="340"/>
      <c r="Q30" s="340"/>
      <c r="R30" s="340"/>
      <c r="S30" s="340"/>
      <c r="T30" s="340"/>
      <c r="U30" s="340"/>
      <c r="V30" s="340"/>
      <c r="W30" s="340"/>
      <c r="X30" s="340"/>
      <c r="Y30" s="340"/>
      <c r="Z30" s="340"/>
      <c r="AA30" s="340"/>
      <c r="AB30" s="340"/>
      <c r="AC30" s="340"/>
      <c r="AD30" s="340"/>
    </row>
    <row r="31" spans="1:30" ht="18.75" hidden="1" x14ac:dyDescent="0.3">
      <c r="A31" s="351" t="s">
        <v>431</v>
      </c>
      <c r="B31" s="352">
        <v>9770</v>
      </c>
      <c r="C31" s="353" t="s">
        <v>432</v>
      </c>
      <c r="D31" s="354"/>
      <c r="E31" s="340"/>
      <c r="F31" s="340"/>
      <c r="G31" s="340"/>
      <c r="H31" s="340"/>
      <c r="I31" s="340"/>
      <c r="J31" s="340"/>
      <c r="K31" s="340"/>
      <c r="L31" s="340"/>
      <c r="M31" s="340"/>
      <c r="N31" s="340"/>
      <c r="O31" s="340"/>
      <c r="P31" s="340"/>
      <c r="Q31" s="340"/>
      <c r="R31" s="340"/>
      <c r="S31" s="340"/>
      <c r="T31" s="340"/>
      <c r="U31" s="340"/>
      <c r="V31" s="340"/>
      <c r="W31" s="340"/>
      <c r="X31" s="340"/>
      <c r="Y31" s="340"/>
      <c r="Z31" s="340"/>
      <c r="AA31" s="340"/>
      <c r="AB31" s="340"/>
      <c r="AC31" s="340"/>
      <c r="AD31" s="340"/>
    </row>
    <row r="32" spans="1:30" ht="18.75" hidden="1" x14ac:dyDescent="0.3">
      <c r="A32" s="355">
        <v>17100000000</v>
      </c>
      <c r="B32" s="356"/>
      <c r="C32" s="357" t="s">
        <v>433</v>
      </c>
      <c r="D32" s="358"/>
      <c r="E32" s="340"/>
      <c r="F32" s="340"/>
      <c r="G32" s="340"/>
      <c r="H32" s="340"/>
      <c r="I32" s="340"/>
      <c r="J32" s="340"/>
      <c r="K32" s="340"/>
      <c r="L32" s="340"/>
      <c r="M32" s="340"/>
      <c r="N32" s="340"/>
      <c r="O32" s="340"/>
      <c r="P32" s="340"/>
      <c r="Q32" s="340"/>
      <c r="R32" s="340"/>
      <c r="S32" s="340"/>
      <c r="T32" s="340"/>
      <c r="U32" s="340"/>
      <c r="V32" s="340"/>
      <c r="W32" s="340"/>
      <c r="X32" s="340"/>
      <c r="Y32" s="340"/>
      <c r="Z32" s="340"/>
      <c r="AA32" s="340"/>
      <c r="AB32" s="340"/>
      <c r="AC32" s="340"/>
      <c r="AD32" s="340"/>
    </row>
    <row r="33" spans="1:30" ht="16.899999999999999" hidden="1" customHeight="1" x14ac:dyDescent="0.3">
      <c r="A33" s="528"/>
      <c r="B33" s="529"/>
      <c r="C33" s="529"/>
      <c r="D33" s="359"/>
      <c r="E33" s="340"/>
      <c r="F33" s="340"/>
      <c r="G33" s="340"/>
      <c r="H33" s="340"/>
      <c r="I33" s="340"/>
      <c r="J33" s="340"/>
      <c r="K33" s="340"/>
      <c r="L33" s="340"/>
      <c r="M33" s="340"/>
      <c r="N33" s="340"/>
      <c r="O33" s="340"/>
      <c r="P33" s="340"/>
      <c r="Q33" s="340"/>
      <c r="R33" s="340"/>
      <c r="S33" s="340"/>
      <c r="T33" s="340"/>
      <c r="U33" s="340"/>
      <c r="V33" s="340"/>
      <c r="W33" s="340"/>
      <c r="X33" s="340"/>
      <c r="Y33" s="340"/>
      <c r="Z33" s="340"/>
      <c r="AA33" s="340"/>
      <c r="AB33" s="340"/>
      <c r="AC33" s="340"/>
      <c r="AD33" s="340"/>
    </row>
    <row r="34" spans="1:30" ht="25.5" hidden="1" customHeight="1" x14ac:dyDescent="0.3">
      <c r="A34" s="360"/>
      <c r="B34" s="361"/>
      <c r="C34" s="357"/>
      <c r="D34" s="362"/>
      <c r="E34" s="340"/>
      <c r="F34" s="340"/>
      <c r="G34" s="340"/>
      <c r="H34" s="340"/>
      <c r="I34" s="340"/>
      <c r="J34" s="340"/>
      <c r="K34" s="340"/>
      <c r="L34" s="340"/>
      <c r="M34" s="340"/>
      <c r="N34" s="340"/>
      <c r="O34" s="340"/>
      <c r="P34" s="340"/>
      <c r="Q34" s="340"/>
      <c r="R34" s="340"/>
      <c r="S34" s="340"/>
      <c r="T34" s="340"/>
      <c r="U34" s="340"/>
      <c r="V34" s="340"/>
      <c r="W34" s="340"/>
      <c r="X34" s="340"/>
      <c r="Y34" s="340"/>
      <c r="Z34" s="340"/>
      <c r="AA34" s="340"/>
      <c r="AB34" s="340"/>
      <c r="AC34" s="340"/>
      <c r="AD34" s="340"/>
    </row>
    <row r="35" spans="1:30" ht="48.75" hidden="1" customHeight="1" x14ac:dyDescent="0.3">
      <c r="A35" s="363"/>
      <c r="B35" s="364"/>
      <c r="C35" s="365"/>
      <c r="D35" s="359"/>
      <c r="E35" s="340"/>
      <c r="F35" s="340"/>
      <c r="G35" s="340"/>
      <c r="H35" s="340"/>
      <c r="I35" s="340"/>
      <c r="J35" s="340"/>
      <c r="K35" s="340"/>
      <c r="L35" s="340"/>
      <c r="M35" s="340"/>
      <c r="N35" s="340"/>
      <c r="O35" s="340"/>
      <c r="P35" s="340"/>
      <c r="Q35" s="340"/>
      <c r="R35" s="340"/>
      <c r="S35" s="340"/>
      <c r="T35" s="340"/>
      <c r="U35" s="340"/>
      <c r="V35" s="340"/>
      <c r="W35" s="340"/>
      <c r="X35" s="340"/>
      <c r="Y35" s="340"/>
      <c r="Z35" s="340"/>
      <c r="AA35" s="340"/>
      <c r="AB35" s="340"/>
      <c r="AC35" s="340"/>
      <c r="AD35" s="340"/>
    </row>
    <row r="36" spans="1:30" ht="12.75" hidden="1" customHeight="1" x14ac:dyDescent="0.3">
      <c r="A36" s="366"/>
      <c r="B36" s="361"/>
      <c r="C36" s="367"/>
      <c r="D36" s="362"/>
      <c r="E36" s="340"/>
      <c r="F36" s="340"/>
      <c r="G36" s="340"/>
      <c r="H36" s="340"/>
      <c r="I36" s="340"/>
      <c r="J36" s="340"/>
      <c r="K36" s="340"/>
      <c r="L36" s="340"/>
      <c r="M36" s="340"/>
      <c r="N36" s="340"/>
      <c r="O36" s="340"/>
      <c r="P36" s="340"/>
      <c r="Q36" s="340"/>
      <c r="R36" s="340"/>
      <c r="S36" s="340"/>
      <c r="T36" s="340"/>
      <c r="U36" s="340"/>
      <c r="V36" s="340"/>
      <c r="W36" s="340"/>
      <c r="X36" s="340"/>
      <c r="Y36" s="340"/>
      <c r="Z36" s="340"/>
      <c r="AA36" s="340"/>
      <c r="AB36" s="340"/>
      <c r="AC36" s="340"/>
      <c r="AD36" s="340"/>
    </row>
    <row r="37" spans="1:30" ht="6.75" hidden="1" customHeight="1" x14ac:dyDescent="0.3">
      <c r="A37" s="360"/>
      <c r="B37" s="361"/>
      <c r="C37" s="357"/>
      <c r="D37" s="362"/>
      <c r="E37" s="340"/>
      <c r="F37" s="340"/>
      <c r="G37" s="340"/>
      <c r="H37" s="340"/>
      <c r="I37" s="340"/>
      <c r="J37" s="340"/>
      <c r="K37" s="340"/>
      <c r="L37" s="340"/>
      <c r="M37" s="340"/>
      <c r="N37" s="340"/>
      <c r="O37" s="340"/>
      <c r="P37" s="340"/>
      <c r="Q37" s="340"/>
      <c r="R37" s="340"/>
      <c r="S37" s="340"/>
      <c r="T37" s="340"/>
      <c r="U37" s="340"/>
      <c r="V37" s="340"/>
      <c r="W37" s="340"/>
      <c r="X37" s="340"/>
      <c r="Y37" s="340"/>
      <c r="Z37" s="340"/>
      <c r="AA37" s="340"/>
      <c r="AB37" s="340"/>
      <c r="AC37" s="340"/>
      <c r="AD37" s="340"/>
    </row>
    <row r="38" spans="1:30" s="13" customFormat="1" ht="21.75" customHeight="1" x14ac:dyDescent="0.3">
      <c r="A38" s="368" t="s">
        <v>431</v>
      </c>
      <c r="B38" s="369">
        <v>9770</v>
      </c>
      <c r="C38" s="370" t="s">
        <v>432</v>
      </c>
      <c r="D38" s="371">
        <f>SUM(D40)</f>
        <v>1000000</v>
      </c>
      <c r="E38" s="340"/>
      <c r="F38" s="340"/>
      <c r="G38" s="340"/>
      <c r="H38" s="340"/>
      <c r="I38" s="340"/>
      <c r="J38" s="340"/>
      <c r="K38" s="340"/>
      <c r="L38" s="340"/>
      <c r="M38" s="340"/>
      <c r="N38" s="340"/>
      <c r="O38" s="340"/>
      <c r="P38" s="340"/>
      <c r="Q38" s="340"/>
      <c r="R38" s="340"/>
      <c r="S38" s="340"/>
      <c r="T38" s="340"/>
      <c r="U38" s="340"/>
      <c r="V38" s="340"/>
      <c r="W38" s="340"/>
      <c r="X38" s="340"/>
      <c r="Y38" s="340"/>
      <c r="Z38" s="340"/>
      <c r="AA38" s="340"/>
      <c r="AB38" s="340"/>
      <c r="AC38" s="340"/>
      <c r="AD38" s="340"/>
    </row>
    <row r="39" spans="1:30" s="13" customFormat="1" ht="24.75" customHeight="1" x14ac:dyDescent="0.3">
      <c r="A39" s="372" t="s">
        <v>434</v>
      </c>
      <c r="B39" s="373"/>
      <c r="C39" s="373" t="s">
        <v>435</v>
      </c>
      <c r="D39" s="371">
        <f>SUM(D40)</f>
        <v>1000000</v>
      </c>
      <c r="E39" s="340"/>
      <c r="F39" s="340"/>
      <c r="G39" s="340"/>
      <c r="H39" s="340"/>
      <c r="I39" s="340"/>
      <c r="J39" s="340"/>
      <c r="K39" s="340"/>
      <c r="L39" s="340"/>
      <c r="M39" s="340"/>
      <c r="N39" s="340"/>
      <c r="O39" s="340"/>
      <c r="P39" s="340"/>
      <c r="Q39" s="340"/>
      <c r="R39" s="340"/>
      <c r="S39" s="340"/>
      <c r="T39" s="340"/>
      <c r="U39" s="340"/>
      <c r="V39" s="340"/>
      <c r="W39" s="340"/>
      <c r="X39" s="340"/>
      <c r="Y39" s="340"/>
      <c r="Z39" s="340"/>
      <c r="AA39" s="340"/>
      <c r="AB39" s="340"/>
      <c r="AC39" s="340"/>
      <c r="AD39" s="340"/>
    </row>
    <row r="40" spans="1:30" s="13" customFormat="1" ht="45" customHeight="1" x14ac:dyDescent="0.3">
      <c r="A40" s="503" t="s">
        <v>445</v>
      </c>
      <c r="B40" s="530"/>
      <c r="C40" s="531"/>
      <c r="D40" s="371">
        <v>1000000</v>
      </c>
      <c r="E40" s="340"/>
      <c r="F40" s="340"/>
      <c r="G40" s="340"/>
      <c r="H40" s="340"/>
      <c r="I40" s="340"/>
      <c r="J40" s="340"/>
      <c r="K40" s="340"/>
      <c r="L40" s="340"/>
      <c r="M40" s="340"/>
      <c r="N40" s="340"/>
      <c r="O40" s="340"/>
      <c r="P40" s="340"/>
      <c r="Q40" s="340"/>
      <c r="R40" s="340"/>
      <c r="S40" s="340"/>
      <c r="T40" s="340"/>
      <c r="U40" s="340"/>
      <c r="V40" s="340"/>
      <c r="W40" s="340"/>
      <c r="X40" s="340"/>
      <c r="Y40" s="340"/>
      <c r="Z40" s="340"/>
      <c r="AA40" s="340"/>
      <c r="AB40" s="340"/>
      <c r="AC40" s="340"/>
      <c r="AD40" s="340"/>
    </row>
    <row r="41" spans="1:30" s="13" customFormat="1" ht="39.75" hidden="1" customHeight="1" x14ac:dyDescent="0.3">
      <c r="A41" s="372" t="s">
        <v>436</v>
      </c>
      <c r="B41" s="369">
        <v>9800</v>
      </c>
      <c r="C41" s="374" t="s">
        <v>437</v>
      </c>
      <c r="D41" s="371"/>
      <c r="E41" s="340"/>
      <c r="F41" s="340"/>
      <c r="G41" s="340"/>
      <c r="H41" s="340"/>
      <c r="I41" s="340"/>
      <c r="J41" s="340"/>
      <c r="K41" s="340"/>
      <c r="L41" s="340"/>
      <c r="M41" s="340"/>
      <c r="N41" s="340"/>
      <c r="O41" s="340"/>
      <c r="P41" s="340"/>
      <c r="Q41" s="340"/>
      <c r="R41" s="340"/>
      <c r="S41" s="340"/>
      <c r="T41" s="340"/>
      <c r="U41" s="340"/>
      <c r="V41" s="340"/>
      <c r="W41" s="340"/>
      <c r="X41" s="340"/>
      <c r="Y41" s="340"/>
      <c r="Z41" s="340"/>
      <c r="AA41" s="340"/>
      <c r="AB41" s="340"/>
      <c r="AC41" s="340"/>
      <c r="AD41" s="340"/>
    </row>
    <row r="42" spans="1:30" s="13" customFormat="1" ht="24" hidden="1" customHeight="1" x14ac:dyDescent="0.3">
      <c r="A42" s="375"/>
      <c r="B42" s="369"/>
      <c r="C42" s="376" t="s">
        <v>438</v>
      </c>
      <c r="D42" s="371"/>
      <c r="E42" s="340"/>
      <c r="F42" s="340"/>
      <c r="G42" s="340"/>
      <c r="H42" s="340"/>
      <c r="I42" s="340"/>
      <c r="J42" s="340"/>
      <c r="K42" s="340"/>
      <c r="L42" s="340"/>
      <c r="M42" s="340"/>
      <c r="N42" s="340"/>
      <c r="O42" s="340"/>
      <c r="P42" s="340"/>
      <c r="Q42" s="340"/>
      <c r="R42" s="340"/>
      <c r="S42" s="340"/>
      <c r="T42" s="340"/>
      <c r="U42" s="340"/>
      <c r="V42" s="340"/>
      <c r="W42" s="340"/>
      <c r="X42" s="340"/>
      <c r="Y42" s="340"/>
      <c r="Z42" s="340"/>
      <c r="AA42" s="340"/>
      <c r="AB42" s="340"/>
      <c r="AC42" s="340"/>
      <c r="AD42" s="340"/>
    </row>
    <row r="43" spans="1:30" s="13" customFormat="1" ht="66.75" hidden="1" customHeight="1" x14ac:dyDescent="0.3">
      <c r="A43" s="503" t="s">
        <v>439</v>
      </c>
      <c r="B43" s="504"/>
      <c r="C43" s="505"/>
      <c r="D43" s="371"/>
      <c r="E43" s="340"/>
      <c r="F43" s="340"/>
      <c r="G43" s="340"/>
      <c r="H43" s="340"/>
      <c r="I43" s="340"/>
      <c r="J43" s="340"/>
      <c r="K43" s="340"/>
      <c r="L43" s="340"/>
      <c r="M43" s="340"/>
      <c r="N43" s="340"/>
      <c r="O43" s="340"/>
      <c r="P43" s="340"/>
      <c r="Q43" s="340"/>
      <c r="R43" s="340"/>
      <c r="S43" s="340"/>
      <c r="T43" s="340"/>
      <c r="U43" s="340"/>
      <c r="V43" s="340"/>
      <c r="W43" s="340"/>
      <c r="X43" s="340"/>
      <c r="Y43" s="340"/>
      <c r="Z43" s="340"/>
      <c r="AA43" s="340"/>
      <c r="AB43" s="340"/>
      <c r="AC43" s="340"/>
      <c r="AD43" s="340"/>
    </row>
    <row r="44" spans="1:30" s="13" customFormat="1" ht="20.25" hidden="1" customHeight="1" x14ac:dyDescent="0.3">
      <c r="A44" s="377"/>
      <c r="B44" s="378"/>
      <c r="C44" s="379"/>
      <c r="D44" s="371"/>
      <c r="E44" s="340"/>
      <c r="F44" s="340"/>
      <c r="G44" s="340"/>
      <c r="H44" s="340"/>
      <c r="I44" s="340"/>
      <c r="J44" s="340"/>
      <c r="K44" s="340"/>
      <c r="L44" s="340"/>
      <c r="M44" s="340"/>
      <c r="N44" s="340"/>
      <c r="O44" s="340"/>
      <c r="P44" s="340"/>
      <c r="Q44" s="340"/>
      <c r="R44" s="340"/>
      <c r="S44" s="340"/>
      <c r="T44" s="340"/>
      <c r="U44" s="340"/>
      <c r="V44" s="340"/>
      <c r="W44" s="340"/>
      <c r="X44" s="340"/>
      <c r="Y44" s="340"/>
      <c r="Z44" s="340"/>
      <c r="AA44" s="340"/>
      <c r="AB44" s="340"/>
      <c r="AC44" s="340"/>
      <c r="AD44" s="340"/>
    </row>
    <row r="45" spans="1:30" s="13" customFormat="1" ht="18.75" hidden="1" x14ac:dyDescent="0.3">
      <c r="A45" s="380"/>
      <c r="B45" s="373"/>
      <c r="C45" s="373"/>
      <c r="D45" s="381"/>
      <c r="E45" s="340"/>
      <c r="F45" s="340"/>
      <c r="G45" s="340"/>
      <c r="H45" s="340"/>
      <c r="I45" s="340"/>
      <c r="J45" s="340"/>
      <c r="K45" s="340"/>
      <c r="L45" s="340"/>
      <c r="M45" s="340"/>
      <c r="N45" s="340"/>
      <c r="O45" s="340"/>
      <c r="P45" s="340"/>
      <c r="Q45" s="340"/>
      <c r="R45" s="340"/>
      <c r="S45" s="340"/>
      <c r="T45" s="340"/>
      <c r="U45" s="340"/>
      <c r="V45" s="340"/>
      <c r="W45" s="340"/>
      <c r="X45" s="340"/>
      <c r="Y45" s="340"/>
      <c r="Z45" s="340"/>
      <c r="AA45" s="340"/>
      <c r="AB45" s="340"/>
      <c r="AC45" s="340"/>
      <c r="AD45" s="340"/>
    </row>
    <row r="46" spans="1:30" s="13" customFormat="1" ht="23.25" customHeight="1" x14ac:dyDescent="0.3">
      <c r="A46" s="532" t="s">
        <v>440</v>
      </c>
      <c r="B46" s="512"/>
      <c r="C46" s="513"/>
      <c r="D46" s="533"/>
      <c r="E46" s="340"/>
      <c r="F46" s="340"/>
      <c r="G46" s="340"/>
      <c r="H46" s="340"/>
      <c r="I46" s="340"/>
      <c r="J46" s="340"/>
      <c r="K46" s="340"/>
      <c r="L46" s="340"/>
      <c r="M46" s="340"/>
      <c r="N46" s="340"/>
      <c r="O46" s="340"/>
      <c r="P46" s="340"/>
      <c r="Q46" s="340"/>
      <c r="R46" s="340"/>
      <c r="S46" s="340"/>
      <c r="T46" s="340"/>
      <c r="U46" s="340"/>
      <c r="V46" s="340"/>
      <c r="W46" s="340"/>
      <c r="X46" s="340"/>
      <c r="Y46" s="340"/>
      <c r="Z46" s="340"/>
      <c r="AA46" s="340"/>
      <c r="AB46" s="340"/>
      <c r="AC46" s="340"/>
      <c r="AD46" s="340"/>
    </row>
    <row r="47" spans="1:30" s="13" customFormat="1" ht="16.5" hidden="1" customHeight="1" x14ac:dyDescent="0.3">
      <c r="A47" s="382" t="s">
        <v>431</v>
      </c>
      <c r="B47" s="369">
        <v>9770</v>
      </c>
      <c r="C47" s="383" t="s">
        <v>432</v>
      </c>
      <c r="D47" s="384"/>
      <c r="E47" s="340"/>
      <c r="F47" s="340"/>
      <c r="G47" s="340"/>
      <c r="H47" s="340"/>
      <c r="I47" s="340"/>
      <c r="J47" s="340"/>
      <c r="K47" s="340"/>
      <c r="L47" s="340"/>
      <c r="M47" s="340"/>
      <c r="N47" s="340"/>
      <c r="O47" s="340"/>
      <c r="P47" s="340"/>
      <c r="Q47" s="340"/>
      <c r="R47" s="340"/>
      <c r="S47" s="340"/>
      <c r="T47" s="340"/>
      <c r="U47" s="340"/>
      <c r="V47" s="340"/>
      <c r="W47" s="340"/>
      <c r="X47" s="340"/>
      <c r="Y47" s="340"/>
      <c r="Z47" s="340"/>
      <c r="AA47" s="340"/>
      <c r="AB47" s="340"/>
      <c r="AC47" s="340"/>
      <c r="AD47" s="340"/>
    </row>
    <row r="48" spans="1:30" s="13" customFormat="1" ht="18" hidden="1" customHeight="1" x14ac:dyDescent="0.3">
      <c r="A48" s="342">
        <v>17100000000</v>
      </c>
      <c r="B48" s="385"/>
      <c r="C48" s="386" t="s">
        <v>433</v>
      </c>
      <c r="D48" s="384"/>
      <c r="E48" s="340"/>
      <c r="F48" s="340"/>
      <c r="G48" s="340"/>
      <c r="H48" s="340"/>
      <c r="I48" s="340"/>
      <c r="J48" s="340"/>
      <c r="K48" s="340"/>
      <c r="L48" s="340"/>
      <c r="M48" s="340"/>
      <c r="N48" s="340"/>
      <c r="O48" s="340"/>
      <c r="P48" s="340"/>
      <c r="Q48" s="340"/>
      <c r="R48" s="340"/>
      <c r="S48" s="340"/>
      <c r="T48" s="340"/>
      <c r="U48" s="340"/>
      <c r="V48" s="340"/>
      <c r="W48" s="340"/>
      <c r="X48" s="340"/>
      <c r="Y48" s="340"/>
      <c r="Z48" s="340"/>
      <c r="AA48" s="340"/>
      <c r="AB48" s="340"/>
      <c r="AC48" s="340"/>
      <c r="AD48" s="340"/>
    </row>
    <row r="49" spans="1:30" s="13" customFormat="1" ht="21.75" hidden="1" customHeight="1" x14ac:dyDescent="0.3">
      <c r="A49" s="368" t="s">
        <v>431</v>
      </c>
      <c r="B49" s="369">
        <v>9770</v>
      </c>
      <c r="C49" s="370" t="s">
        <v>432</v>
      </c>
      <c r="D49" s="371"/>
      <c r="E49" s="340"/>
      <c r="F49" s="340"/>
      <c r="G49" s="340"/>
      <c r="H49" s="340"/>
      <c r="I49" s="340"/>
      <c r="J49" s="340"/>
      <c r="K49" s="340"/>
      <c r="L49" s="340"/>
      <c r="M49" s="340"/>
      <c r="N49" s="340"/>
      <c r="O49" s="340"/>
      <c r="P49" s="340"/>
      <c r="Q49" s="340"/>
      <c r="R49" s="340"/>
      <c r="S49" s="340"/>
      <c r="T49" s="340"/>
      <c r="U49" s="340"/>
      <c r="V49" s="340"/>
      <c r="W49" s="340"/>
      <c r="X49" s="340"/>
      <c r="Y49" s="340"/>
      <c r="Z49" s="340"/>
      <c r="AA49" s="340"/>
      <c r="AB49" s="340"/>
      <c r="AC49" s="340"/>
      <c r="AD49" s="340"/>
    </row>
    <row r="50" spans="1:30" s="13" customFormat="1" ht="24.75" hidden="1" customHeight="1" x14ac:dyDescent="0.3">
      <c r="A50" s="380" t="s">
        <v>434</v>
      </c>
      <c r="B50" s="373"/>
      <c r="C50" s="373" t="s">
        <v>435</v>
      </c>
      <c r="D50" s="371"/>
      <c r="E50" s="340"/>
      <c r="F50" s="340"/>
      <c r="G50" s="340"/>
      <c r="H50" s="340"/>
      <c r="I50" s="340"/>
      <c r="J50" s="340"/>
      <c r="K50" s="340"/>
      <c r="L50" s="340"/>
      <c r="M50" s="340"/>
      <c r="N50" s="340"/>
      <c r="O50" s="340"/>
      <c r="P50" s="340"/>
      <c r="Q50" s="340"/>
      <c r="R50" s="340"/>
      <c r="S50" s="340"/>
      <c r="T50" s="340"/>
      <c r="U50" s="340"/>
      <c r="V50" s="340"/>
      <c r="W50" s="340"/>
      <c r="X50" s="340"/>
      <c r="Y50" s="340"/>
      <c r="Z50" s="340"/>
      <c r="AA50" s="340"/>
      <c r="AB50" s="340"/>
      <c r="AC50" s="340"/>
      <c r="AD50" s="340"/>
    </row>
    <row r="51" spans="1:30" s="13" customFormat="1" ht="81.75" hidden="1" customHeight="1" x14ac:dyDescent="0.3">
      <c r="A51" s="503" t="s">
        <v>441</v>
      </c>
      <c r="B51" s="504"/>
      <c r="C51" s="505"/>
      <c r="D51" s="371"/>
      <c r="E51" s="340"/>
      <c r="F51" s="340"/>
      <c r="G51" s="340"/>
      <c r="H51" s="340"/>
      <c r="I51" s="340"/>
      <c r="J51" s="340"/>
      <c r="K51" s="340"/>
      <c r="L51" s="340"/>
      <c r="M51" s="340"/>
      <c r="N51" s="340"/>
      <c r="O51" s="340"/>
      <c r="P51" s="340"/>
      <c r="Q51" s="340"/>
      <c r="R51" s="340"/>
      <c r="S51" s="340"/>
      <c r="T51" s="340"/>
      <c r="U51" s="340"/>
      <c r="V51" s="340"/>
      <c r="W51" s="340"/>
      <c r="X51" s="340"/>
      <c r="Y51" s="340"/>
      <c r="Z51" s="340"/>
      <c r="AA51" s="340"/>
      <c r="AB51" s="340"/>
      <c r="AC51" s="340"/>
      <c r="AD51" s="340"/>
    </row>
    <row r="52" spans="1:30" s="13" customFormat="1" ht="26.25" hidden="1" customHeight="1" x14ac:dyDescent="0.3">
      <c r="A52" s="499"/>
      <c r="B52" s="500"/>
      <c r="C52" s="500"/>
      <c r="D52" s="387"/>
      <c r="E52" s="340"/>
      <c r="F52" s="340"/>
      <c r="G52" s="340"/>
      <c r="H52" s="340"/>
      <c r="I52" s="340"/>
      <c r="J52" s="340"/>
      <c r="K52" s="340"/>
      <c r="L52" s="340"/>
      <c r="M52" s="340"/>
      <c r="N52" s="340"/>
      <c r="O52" s="340"/>
      <c r="P52" s="340"/>
      <c r="Q52" s="340"/>
      <c r="R52" s="340"/>
      <c r="S52" s="340"/>
      <c r="T52" s="340"/>
      <c r="U52" s="340"/>
      <c r="V52" s="340"/>
      <c r="W52" s="340"/>
      <c r="X52" s="340"/>
      <c r="Y52" s="340"/>
      <c r="Z52" s="340"/>
      <c r="AA52" s="340"/>
      <c r="AB52" s="340"/>
      <c r="AC52" s="340"/>
      <c r="AD52" s="340"/>
    </row>
    <row r="53" spans="1:30" s="13" customFormat="1" ht="25.5" hidden="1" customHeight="1" x14ac:dyDescent="0.3">
      <c r="A53" s="382" t="s">
        <v>431</v>
      </c>
      <c r="B53" s="369">
        <v>9770</v>
      </c>
      <c r="C53" s="383" t="s">
        <v>432</v>
      </c>
      <c r="D53" s="388"/>
      <c r="E53" s="340"/>
      <c r="F53" s="340"/>
      <c r="G53" s="340"/>
      <c r="H53" s="340"/>
      <c r="I53" s="340"/>
      <c r="J53" s="340"/>
      <c r="K53" s="340"/>
      <c r="L53" s="340"/>
      <c r="M53" s="340"/>
      <c r="N53" s="340"/>
      <c r="O53" s="340"/>
      <c r="P53" s="340"/>
      <c r="Q53" s="340"/>
      <c r="R53" s="340"/>
      <c r="S53" s="340"/>
      <c r="T53" s="340"/>
      <c r="U53" s="340"/>
      <c r="V53" s="340"/>
      <c r="W53" s="340"/>
      <c r="X53" s="340"/>
      <c r="Y53" s="340"/>
      <c r="Z53" s="340"/>
      <c r="AA53" s="340"/>
      <c r="AB53" s="340"/>
      <c r="AC53" s="340"/>
      <c r="AD53" s="340"/>
    </row>
    <row r="54" spans="1:30" s="13" customFormat="1" ht="26.25" hidden="1" customHeight="1" x14ac:dyDescent="0.3">
      <c r="A54" s="342">
        <v>17100000000</v>
      </c>
      <c r="B54" s="385"/>
      <c r="C54" s="386" t="s">
        <v>433</v>
      </c>
      <c r="D54" s="388"/>
      <c r="E54" s="340"/>
      <c r="F54" s="340"/>
      <c r="G54" s="340"/>
      <c r="H54" s="340"/>
      <c r="I54" s="340"/>
      <c r="J54" s="340"/>
      <c r="K54" s="340"/>
      <c r="L54" s="340"/>
      <c r="M54" s="340"/>
      <c r="N54" s="340"/>
      <c r="O54" s="340"/>
      <c r="P54" s="340"/>
      <c r="Q54" s="340"/>
      <c r="R54" s="340"/>
      <c r="S54" s="340"/>
      <c r="T54" s="340"/>
      <c r="U54" s="340"/>
      <c r="V54" s="340"/>
      <c r="W54" s="340"/>
      <c r="X54" s="340"/>
      <c r="Y54" s="340"/>
      <c r="Z54" s="340"/>
      <c r="AA54" s="340"/>
      <c r="AB54" s="340"/>
      <c r="AC54" s="340"/>
      <c r="AD54" s="340"/>
    </row>
    <row r="55" spans="1:30" s="13" customFormat="1" ht="16.899999999999999" hidden="1" customHeight="1" x14ac:dyDescent="0.3">
      <c r="A55" s="501"/>
      <c r="B55" s="502"/>
      <c r="C55" s="502"/>
      <c r="D55" s="389"/>
      <c r="E55" s="340"/>
      <c r="F55" s="340"/>
      <c r="G55" s="340"/>
      <c r="H55" s="340"/>
      <c r="I55" s="340"/>
      <c r="J55" s="340"/>
      <c r="K55" s="340"/>
      <c r="L55" s="340"/>
      <c r="M55" s="340"/>
      <c r="N55" s="340"/>
      <c r="O55" s="340"/>
      <c r="P55" s="340"/>
      <c r="Q55" s="340"/>
      <c r="R55" s="340"/>
      <c r="S55" s="340"/>
      <c r="T55" s="340"/>
      <c r="U55" s="340"/>
      <c r="V55" s="340"/>
      <c r="W55" s="340"/>
      <c r="X55" s="340"/>
      <c r="Y55" s="340"/>
      <c r="Z55" s="340"/>
      <c r="AA55" s="340"/>
      <c r="AB55" s="340"/>
      <c r="AC55" s="340"/>
      <c r="AD55" s="340"/>
    </row>
    <row r="56" spans="1:30" s="13" customFormat="1" ht="39.75" hidden="1" customHeight="1" x14ac:dyDescent="0.3">
      <c r="A56" s="372" t="s">
        <v>436</v>
      </c>
      <c r="B56" s="369">
        <v>9800</v>
      </c>
      <c r="C56" s="374" t="s">
        <v>437</v>
      </c>
      <c r="D56" s="371"/>
      <c r="E56" s="340"/>
      <c r="F56" s="340"/>
      <c r="G56" s="340"/>
      <c r="H56" s="340"/>
      <c r="I56" s="340"/>
      <c r="J56" s="340"/>
      <c r="K56" s="340"/>
      <c r="L56" s="340"/>
      <c r="M56" s="340"/>
      <c r="N56" s="340"/>
      <c r="O56" s="340"/>
      <c r="P56" s="340"/>
      <c r="Q56" s="340"/>
      <c r="R56" s="340"/>
      <c r="S56" s="340"/>
      <c r="T56" s="340"/>
      <c r="U56" s="340"/>
      <c r="V56" s="340"/>
      <c r="W56" s="340"/>
      <c r="X56" s="340"/>
      <c r="Y56" s="340"/>
      <c r="Z56" s="340"/>
      <c r="AA56" s="340"/>
      <c r="AB56" s="340"/>
      <c r="AC56" s="340"/>
      <c r="AD56" s="340"/>
    </row>
    <row r="57" spans="1:30" s="13" customFormat="1" ht="24" hidden="1" customHeight="1" x14ac:dyDescent="0.3">
      <c r="A57" s="375"/>
      <c r="B57" s="369"/>
      <c r="C57" s="376" t="s">
        <v>438</v>
      </c>
      <c r="D57" s="371"/>
      <c r="E57" s="340"/>
      <c r="F57" s="340"/>
      <c r="G57" s="340"/>
      <c r="H57" s="340"/>
      <c r="I57" s="340"/>
      <c r="J57" s="340"/>
      <c r="K57" s="340"/>
      <c r="L57" s="340"/>
      <c r="M57" s="340"/>
      <c r="N57" s="340"/>
      <c r="O57" s="340"/>
      <c r="P57" s="340"/>
      <c r="Q57" s="340"/>
      <c r="R57" s="340"/>
      <c r="S57" s="340"/>
      <c r="T57" s="340"/>
      <c r="U57" s="340"/>
      <c r="V57" s="340"/>
      <c r="W57" s="340"/>
      <c r="X57" s="340"/>
      <c r="Y57" s="340"/>
      <c r="Z57" s="340"/>
      <c r="AA57" s="340"/>
      <c r="AB57" s="340"/>
      <c r="AC57" s="340"/>
      <c r="AD57" s="340"/>
    </row>
    <row r="58" spans="1:30" s="13" customFormat="1" ht="4.5" hidden="1" customHeight="1" x14ac:dyDescent="0.3">
      <c r="A58" s="503" t="s">
        <v>439</v>
      </c>
      <c r="B58" s="504"/>
      <c r="C58" s="505"/>
      <c r="D58" s="371"/>
      <c r="E58" s="340"/>
      <c r="F58" s="340"/>
      <c r="G58" s="340"/>
      <c r="H58" s="340"/>
      <c r="I58" s="340"/>
      <c r="J58" s="340"/>
      <c r="K58" s="340"/>
      <c r="L58" s="340"/>
      <c r="M58" s="340"/>
      <c r="N58" s="340"/>
      <c r="O58" s="340"/>
      <c r="P58" s="340"/>
      <c r="Q58" s="340"/>
      <c r="R58" s="340"/>
      <c r="S58" s="340"/>
      <c r="T58" s="340"/>
      <c r="U58" s="340"/>
      <c r="V58" s="340"/>
      <c r="W58" s="340"/>
      <c r="X58" s="340"/>
      <c r="Y58" s="340"/>
      <c r="Z58" s="340"/>
      <c r="AA58" s="340"/>
      <c r="AB58" s="340"/>
      <c r="AC58" s="340"/>
      <c r="AD58" s="340"/>
    </row>
    <row r="59" spans="1:30" s="13" customFormat="1" ht="16.149999999999999" customHeight="1" x14ac:dyDescent="0.3">
      <c r="A59" s="506"/>
      <c r="B59" s="507"/>
      <c r="C59" s="507"/>
      <c r="D59" s="389"/>
      <c r="E59" s="340"/>
      <c r="F59" s="340"/>
      <c r="G59" s="340"/>
      <c r="H59" s="340"/>
      <c r="I59" s="340"/>
      <c r="J59" s="340"/>
      <c r="K59" s="340"/>
      <c r="L59" s="340"/>
      <c r="M59" s="340"/>
      <c r="N59" s="340"/>
      <c r="O59" s="340"/>
      <c r="P59" s="340"/>
      <c r="Q59" s="340"/>
      <c r="R59" s="340"/>
      <c r="S59" s="340"/>
      <c r="T59" s="340"/>
      <c r="U59" s="340"/>
      <c r="V59" s="340"/>
      <c r="W59" s="340"/>
      <c r="X59" s="340"/>
      <c r="Y59" s="340"/>
      <c r="Z59" s="340"/>
      <c r="AA59" s="340"/>
      <c r="AB59" s="340"/>
      <c r="AC59" s="340"/>
      <c r="AD59" s="340"/>
    </row>
    <row r="60" spans="1:30" s="13" customFormat="1" ht="28.5" customHeight="1" x14ac:dyDescent="0.3">
      <c r="A60" s="344" t="s">
        <v>422</v>
      </c>
      <c r="B60" s="390" t="s">
        <v>422</v>
      </c>
      <c r="C60" s="369" t="s">
        <v>442</v>
      </c>
      <c r="D60" s="391">
        <f>SUM(D61:D62)</f>
        <v>1000000</v>
      </c>
      <c r="F60" s="392">
        <f>SUM(D32,D33,D36,D47)</f>
        <v>0</v>
      </c>
    </row>
    <row r="61" spans="1:30" s="13" customFormat="1" ht="20.25" x14ac:dyDescent="0.3">
      <c r="A61" s="344" t="s">
        <v>422</v>
      </c>
      <c r="B61" s="390" t="s">
        <v>422</v>
      </c>
      <c r="C61" s="373" t="s">
        <v>424</v>
      </c>
      <c r="D61" s="391">
        <f>SUM(D38,D41)</f>
        <v>1000000</v>
      </c>
    </row>
    <row r="62" spans="1:30" s="13" customFormat="1" ht="20.25" x14ac:dyDescent="0.3">
      <c r="A62" s="346" t="s">
        <v>422</v>
      </c>
      <c r="B62" s="393" t="s">
        <v>422</v>
      </c>
      <c r="C62" s="394" t="s">
        <v>425</v>
      </c>
      <c r="D62" s="395">
        <f>SUM(D49,D56)</f>
        <v>0</v>
      </c>
    </row>
    <row r="63" spans="1:30" ht="14.25" customHeight="1" x14ac:dyDescent="0.3">
      <c r="A63" s="348"/>
      <c r="B63" s="348"/>
      <c r="C63" s="349"/>
      <c r="D63" s="350"/>
    </row>
    <row r="64" spans="1:30" ht="9" customHeight="1" x14ac:dyDescent="0.3">
      <c r="A64" s="348"/>
      <c r="B64" s="348"/>
      <c r="C64" s="349"/>
      <c r="D64" s="350"/>
    </row>
    <row r="65" spans="1:6" ht="74.25" customHeight="1" x14ac:dyDescent="0.35">
      <c r="A65" s="396" t="s">
        <v>449</v>
      </c>
      <c r="B65" s="422"/>
      <c r="C65" s="396"/>
      <c r="D65" s="350"/>
    </row>
    <row r="66" spans="1:6" s="397" customFormat="1" ht="26.25" hidden="1" customHeight="1" x14ac:dyDescent="0.35">
      <c r="A66" s="396"/>
      <c r="B66" s="396"/>
      <c r="C66" s="396"/>
      <c r="D66" s="396"/>
      <c r="E66" s="396"/>
      <c r="F66" s="396"/>
    </row>
    <row r="67" spans="1:6" ht="20.25" x14ac:dyDescent="0.3">
      <c r="A67" s="348"/>
      <c r="B67" s="348"/>
      <c r="C67" s="349"/>
      <c r="D67" s="350"/>
    </row>
    <row r="68" spans="1:6" ht="20.25" x14ac:dyDescent="0.3">
      <c r="A68" s="508"/>
      <c r="B68" s="509"/>
      <c r="C68" s="509"/>
      <c r="D68" s="509"/>
    </row>
    <row r="69" spans="1:6" ht="20.25" x14ac:dyDescent="0.3">
      <c r="A69" s="348"/>
      <c r="B69" s="348"/>
      <c r="C69" s="349"/>
      <c r="D69" s="350"/>
    </row>
  </sheetData>
  <mergeCells count="33">
    <mergeCell ref="B18:C18"/>
    <mergeCell ref="C2:D2"/>
    <mergeCell ref="C3:D3"/>
    <mergeCell ref="C4:D4"/>
    <mergeCell ref="B8:C8"/>
    <mergeCell ref="B9:C9"/>
    <mergeCell ref="A11:D11"/>
    <mergeCell ref="C5:D5"/>
    <mergeCell ref="A14:A15"/>
    <mergeCell ref="B14:C15"/>
    <mergeCell ref="D14:D15"/>
    <mergeCell ref="B16:C16"/>
    <mergeCell ref="A17:D17"/>
    <mergeCell ref="A51:C51"/>
    <mergeCell ref="B19:C19"/>
    <mergeCell ref="B20:C20"/>
    <mergeCell ref="B21:C21"/>
    <mergeCell ref="B22:C22"/>
    <mergeCell ref="A25:D25"/>
    <mergeCell ref="A27:A28"/>
    <mergeCell ref="B27:B28"/>
    <mergeCell ref="C27:C28"/>
    <mergeCell ref="D27:D28"/>
    <mergeCell ref="A30:D30"/>
    <mergeCell ref="A33:C33"/>
    <mergeCell ref="A40:C40"/>
    <mergeCell ref="A43:C43"/>
    <mergeCell ref="A46:D46"/>
    <mergeCell ref="A52:C52"/>
    <mergeCell ref="A55:C55"/>
    <mergeCell ref="A58:C58"/>
    <mergeCell ref="A59:C59"/>
    <mergeCell ref="A68:D68"/>
  </mergeCells>
  <pageMargins left="1.1811023622047245" right="0.39370078740157483" top="0.78740157480314965" bottom="0.78740157480314965" header="0.31496062992125984" footer="0.31496062992125984"/>
  <pageSetup paperSize="9" scale="72" orientation="portrait" verticalDpi="4294967295" r:id="rId1"/>
  <headerFooter differentFirst="1">
    <oddHeader>&amp;C&amp;P&amp;RПродовження додатку 4</oddHeader>
  </headerFooter>
  <rowBreaks count="1" manualBreakCount="1">
    <brk id="65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M96"/>
  <sheetViews>
    <sheetView showZeros="0" view="pageBreakPreview" topLeftCell="A87" zoomScaleNormal="112" zoomScaleSheetLayoutView="100" workbookViewId="0">
      <selection activeCell="L87" sqref="L1:L1048576"/>
    </sheetView>
  </sheetViews>
  <sheetFormatPr defaultColWidth="9.140625" defaultRowHeight="12.75" x14ac:dyDescent="0.2"/>
  <cols>
    <col min="1" max="1" width="13.5703125" style="212" customWidth="1"/>
    <col min="2" max="2" width="11.85546875" style="212" customWidth="1"/>
    <col min="3" max="3" width="10.85546875" style="212" customWidth="1"/>
    <col min="4" max="4" width="43.140625" style="212" customWidth="1"/>
    <col min="5" max="5" width="45.7109375" style="212" customWidth="1"/>
    <col min="6" max="6" width="25.7109375" style="213" customWidth="1"/>
    <col min="7" max="7" width="17.5703125" style="214" customWidth="1"/>
    <col min="8" max="8" width="18.5703125" style="215" customWidth="1"/>
    <col min="9" max="10" width="18" style="212" customWidth="1"/>
    <col min="12" max="12" width="21.42578125" style="212" hidden="1" customWidth="1"/>
    <col min="13" max="13" width="16" style="212" customWidth="1"/>
    <col min="14" max="16384" width="9.140625" style="212"/>
  </cols>
  <sheetData>
    <row r="4" spans="1:13" ht="57" customHeight="1" x14ac:dyDescent="0.2"/>
    <row r="5" spans="1:13" ht="16.350000000000001" customHeight="1" x14ac:dyDescent="0.3">
      <c r="D5" s="555"/>
      <c r="E5" s="555"/>
      <c r="F5" s="555"/>
      <c r="G5" s="555"/>
      <c r="H5" s="555"/>
      <c r="I5" s="555"/>
    </row>
    <row r="6" spans="1:13" ht="18.75" x14ac:dyDescent="0.3">
      <c r="D6" s="556"/>
      <c r="E6" s="556"/>
      <c r="F6" s="556"/>
      <c r="G6" s="556"/>
      <c r="H6" s="556"/>
      <c r="I6" s="556"/>
      <c r="J6" s="556"/>
    </row>
    <row r="7" spans="1:13" ht="16.899999999999999" customHeight="1" x14ac:dyDescent="0.3">
      <c r="D7" s="216"/>
      <c r="E7" s="216"/>
      <c r="F7" s="217"/>
      <c r="G7" s="218"/>
      <c r="H7" s="216"/>
      <c r="I7" s="216"/>
      <c r="J7" s="216"/>
    </row>
    <row r="8" spans="1:13" ht="27" customHeight="1" x14ac:dyDescent="0.3">
      <c r="A8" s="177" t="s">
        <v>165</v>
      </c>
      <c r="D8" s="216"/>
      <c r="E8" s="216"/>
      <c r="F8" s="217"/>
      <c r="G8" s="218"/>
      <c r="H8" s="216"/>
      <c r="I8" s="216"/>
      <c r="J8" s="216"/>
    </row>
    <row r="9" spans="1:13" ht="17.45" customHeight="1" x14ac:dyDescent="0.3">
      <c r="A9" s="179" t="s">
        <v>161</v>
      </c>
      <c r="D9" s="216"/>
      <c r="E9" s="216"/>
      <c r="F9" s="217"/>
      <c r="G9" s="218"/>
      <c r="H9" s="216"/>
      <c r="I9" s="216"/>
      <c r="J9" s="219" t="s">
        <v>183</v>
      </c>
    </row>
    <row r="10" spans="1:13" ht="9.6" customHeight="1" x14ac:dyDescent="0.3">
      <c r="E10" s="220"/>
      <c r="F10" s="217"/>
      <c r="G10" s="218"/>
      <c r="H10" s="221"/>
    </row>
    <row r="11" spans="1:13" s="222" customFormat="1" ht="27" customHeight="1" x14ac:dyDescent="0.2">
      <c r="A11" s="557" t="s">
        <v>162</v>
      </c>
      <c r="B11" s="557" t="s">
        <v>163</v>
      </c>
      <c r="C11" s="557" t="s">
        <v>139</v>
      </c>
      <c r="D11" s="558" t="s">
        <v>164</v>
      </c>
      <c r="E11" s="559" t="s">
        <v>350</v>
      </c>
      <c r="F11" s="559" t="s">
        <v>351</v>
      </c>
      <c r="G11" s="560" t="s">
        <v>140</v>
      </c>
      <c r="H11" s="561" t="s">
        <v>34</v>
      </c>
      <c r="I11" s="553" t="s">
        <v>35</v>
      </c>
      <c r="J11" s="554"/>
    </row>
    <row r="12" spans="1:13" s="222" customFormat="1" ht="104.25" customHeight="1" x14ac:dyDescent="0.2">
      <c r="A12" s="465"/>
      <c r="B12" s="465"/>
      <c r="C12" s="465"/>
      <c r="D12" s="465"/>
      <c r="E12" s="465"/>
      <c r="F12" s="496"/>
      <c r="G12" s="465"/>
      <c r="H12" s="465"/>
      <c r="I12" s="223" t="s">
        <v>312</v>
      </c>
      <c r="J12" s="224" t="s">
        <v>141</v>
      </c>
    </row>
    <row r="13" spans="1:13" s="227" customFormat="1" ht="15.75" customHeight="1" x14ac:dyDescent="0.2">
      <c r="A13" s="225">
        <v>1</v>
      </c>
      <c r="B13" s="225">
        <v>2</v>
      </c>
      <c r="C13" s="225">
        <v>3</v>
      </c>
      <c r="D13" s="225">
        <v>4</v>
      </c>
      <c r="E13" s="226">
        <v>5</v>
      </c>
      <c r="F13" s="226">
        <v>6</v>
      </c>
      <c r="G13" s="226">
        <v>7</v>
      </c>
      <c r="H13" s="226">
        <v>8</v>
      </c>
      <c r="I13" s="225">
        <v>9</v>
      </c>
      <c r="J13" s="226">
        <v>10</v>
      </c>
    </row>
    <row r="14" spans="1:13" ht="48" customHeight="1" x14ac:dyDescent="0.3">
      <c r="A14" s="398" t="s">
        <v>59</v>
      </c>
      <c r="B14" s="398"/>
      <c r="C14" s="398"/>
      <c r="D14" s="399" t="s">
        <v>53</v>
      </c>
      <c r="E14" s="400"/>
      <c r="F14" s="401"/>
      <c r="G14" s="326">
        <f>SUM(G15)</f>
        <v>-1000000</v>
      </c>
      <c r="H14" s="326">
        <f t="shared" ref="H14:J14" si="0">SUM(H15)</f>
        <v>-1000000</v>
      </c>
      <c r="I14" s="326">
        <f t="shared" si="0"/>
        <v>0</v>
      </c>
      <c r="J14" s="326">
        <f t="shared" si="0"/>
        <v>0</v>
      </c>
      <c r="K14" s="13"/>
      <c r="M14" s="392"/>
    </row>
    <row r="15" spans="1:13" ht="47.25" customHeight="1" x14ac:dyDescent="0.3">
      <c r="A15" s="398" t="s">
        <v>60</v>
      </c>
      <c r="B15" s="398"/>
      <c r="C15" s="398"/>
      <c r="D15" s="399" t="s">
        <v>53</v>
      </c>
      <c r="E15" s="400"/>
      <c r="F15" s="401"/>
      <c r="G15" s="326">
        <f>SUM(G16:G28)</f>
        <v>-1000000</v>
      </c>
      <c r="H15" s="326">
        <f>SUM(H16:H28)</f>
        <v>-1000000</v>
      </c>
      <c r="I15" s="326">
        <f>SUM(I16:I28)</f>
        <v>0</v>
      </c>
      <c r="J15" s="326">
        <f>SUM(J16:J28)</f>
        <v>0</v>
      </c>
      <c r="K15" s="13"/>
      <c r="L15" s="402">
        <f>SUM(H14:I14)</f>
        <v>-1000000</v>
      </c>
    </row>
    <row r="16" spans="1:13" s="405" customFormat="1" ht="115.5" hidden="1" customHeight="1" x14ac:dyDescent="0.3">
      <c r="A16" s="228" t="s">
        <v>150</v>
      </c>
      <c r="B16" s="228" t="s">
        <v>23</v>
      </c>
      <c r="C16" s="228" t="s">
        <v>24</v>
      </c>
      <c r="D16" s="403" t="s">
        <v>151</v>
      </c>
      <c r="E16" s="229" t="s">
        <v>352</v>
      </c>
      <c r="F16" s="404" t="s">
        <v>353</v>
      </c>
      <c r="G16" s="230">
        <f t="shared" ref="G16:G28" si="1">SUM(H16:I16)</f>
        <v>0</v>
      </c>
      <c r="H16" s="335"/>
      <c r="I16" s="335"/>
      <c r="J16" s="335"/>
      <c r="L16" s="406"/>
    </row>
    <row r="17" spans="1:12" s="405" customFormat="1" ht="71.25" hidden="1" customHeight="1" x14ac:dyDescent="0.3">
      <c r="A17" s="228" t="s">
        <v>150</v>
      </c>
      <c r="B17" s="228" t="s">
        <v>23</v>
      </c>
      <c r="C17" s="228" t="s">
        <v>24</v>
      </c>
      <c r="D17" s="403" t="s">
        <v>151</v>
      </c>
      <c r="E17" s="229" t="s">
        <v>354</v>
      </c>
      <c r="F17" s="404" t="s">
        <v>355</v>
      </c>
      <c r="G17" s="230">
        <f t="shared" si="1"/>
        <v>0</v>
      </c>
      <c r="H17" s="335"/>
      <c r="I17" s="335"/>
      <c r="J17" s="335"/>
      <c r="L17" s="406"/>
    </row>
    <row r="18" spans="1:12" s="405" customFormat="1" ht="39" hidden="1" customHeight="1" x14ac:dyDescent="0.3">
      <c r="A18" s="228" t="s">
        <v>150</v>
      </c>
      <c r="B18" s="228" t="s">
        <v>23</v>
      </c>
      <c r="C18" s="228" t="s">
        <v>24</v>
      </c>
      <c r="D18" s="403" t="s">
        <v>151</v>
      </c>
      <c r="E18" s="229" t="s">
        <v>356</v>
      </c>
      <c r="F18" s="404" t="s">
        <v>357</v>
      </c>
      <c r="G18" s="230">
        <f t="shared" si="1"/>
        <v>0</v>
      </c>
      <c r="H18" s="335"/>
      <c r="I18" s="335"/>
      <c r="J18" s="335"/>
      <c r="L18" s="406"/>
    </row>
    <row r="19" spans="1:12" s="405" customFormat="1" ht="54" hidden="1" customHeight="1" x14ac:dyDescent="0.3">
      <c r="A19" s="228" t="s">
        <v>150</v>
      </c>
      <c r="B19" s="228" t="s">
        <v>23</v>
      </c>
      <c r="C19" s="228" t="s">
        <v>24</v>
      </c>
      <c r="D19" s="403" t="s">
        <v>151</v>
      </c>
      <c r="E19" s="229" t="s">
        <v>358</v>
      </c>
      <c r="F19" s="404" t="s">
        <v>359</v>
      </c>
      <c r="G19" s="230">
        <f t="shared" si="1"/>
        <v>0</v>
      </c>
      <c r="H19" s="335"/>
      <c r="I19" s="335"/>
      <c r="J19" s="335"/>
      <c r="L19" s="406"/>
    </row>
    <row r="20" spans="1:12" s="405" customFormat="1" ht="57" hidden="1" customHeight="1" x14ac:dyDescent="0.3">
      <c r="A20" s="228" t="s">
        <v>150</v>
      </c>
      <c r="B20" s="228" t="s">
        <v>23</v>
      </c>
      <c r="C20" s="228" t="s">
        <v>24</v>
      </c>
      <c r="D20" s="403" t="s">
        <v>151</v>
      </c>
      <c r="E20" s="334" t="s">
        <v>360</v>
      </c>
      <c r="F20" s="231" t="s">
        <v>361</v>
      </c>
      <c r="G20" s="230">
        <f t="shared" si="1"/>
        <v>0</v>
      </c>
      <c r="H20" s="335"/>
      <c r="I20" s="335"/>
      <c r="J20" s="335"/>
      <c r="L20" s="406"/>
    </row>
    <row r="21" spans="1:12" s="405" customFormat="1" ht="75.75" hidden="1" customHeight="1" x14ac:dyDescent="0.3">
      <c r="A21" s="407" t="s">
        <v>69</v>
      </c>
      <c r="B21" s="407" t="s">
        <v>44</v>
      </c>
      <c r="C21" s="407" t="s">
        <v>20</v>
      </c>
      <c r="D21" s="408" t="s">
        <v>1</v>
      </c>
      <c r="E21" s="229" t="s">
        <v>362</v>
      </c>
      <c r="F21" s="404" t="s">
        <v>363</v>
      </c>
      <c r="G21" s="230">
        <f t="shared" si="1"/>
        <v>0</v>
      </c>
      <c r="H21" s="335"/>
      <c r="I21" s="335"/>
      <c r="J21" s="335"/>
      <c r="L21" s="406"/>
    </row>
    <row r="22" spans="1:12" s="13" customFormat="1" ht="42" hidden="1" customHeight="1" x14ac:dyDescent="0.3">
      <c r="A22" s="228" t="s">
        <v>187</v>
      </c>
      <c r="B22" s="228" t="s">
        <v>188</v>
      </c>
      <c r="C22" s="228" t="s">
        <v>189</v>
      </c>
      <c r="D22" s="403" t="s">
        <v>190</v>
      </c>
      <c r="E22" s="334" t="s">
        <v>364</v>
      </c>
      <c r="F22" s="404" t="s">
        <v>365</v>
      </c>
      <c r="G22" s="230">
        <f t="shared" si="1"/>
        <v>0</v>
      </c>
      <c r="H22" s="230"/>
      <c r="I22" s="337"/>
      <c r="J22" s="337"/>
    </row>
    <row r="23" spans="1:12" ht="78.75" hidden="1" customHeight="1" x14ac:dyDescent="0.3">
      <c r="A23" s="407" t="s">
        <v>83</v>
      </c>
      <c r="B23" s="407" t="s">
        <v>84</v>
      </c>
      <c r="C23" s="407" t="s">
        <v>25</v>
      </c>
      <c r="D23" s="409" t="s">
        <v>82</v>
      </c>
      <c r="E23" s="334" t="s">
        <v>366</v>
      </c>
      <c r="F23" s="404" t="s">
        <v>367</v>
      </c>
      <c r="G23" s="230">
        <f t="shared" si="1"/>
        <v>0</v>
      </c>
      <c r="H23" s="410"/>
      <c r="I23" s="337"/>
      <c r="J23" s="411"/>
      <c r="K23" s="212"/>
    </row>
    <row r="24" spans="1:12" ht="69.75" hidden="1" customHeight="1" x14ac:dyDescent="0.3">
      <c r="A24" s="407" t="s">
        <v>85</v>
      </c>
      <c r="B24" s="407" t="s">
        <v>86</v>
      </c>
      <c r="C24" s="412" t="s">
        <v>87</v>
      </c>
      <c r="D24" s="413" t="s">
        <v>88</v>
      </c>
      <c r="E24" s="334" t="s">
        <v>368</v>
      </c>
      <c r="F24" s="231" t="s">
        <v>369</v>
      </c>
      <c r="G24" s="230">
        <f t="shared" si="1"/>
        <v>0</v>
      </c>
      <c r="H24" s="239"/>
      <c r="I24" s="337"/>
      <c r="J24" s="337"/>
      <c r="K24" s="212"/>
    </row>
    <row r="25" spans="1:12" ht="39.75" hidden="1" customHeight="1" x14ac:dyDescent="0.3">
      <c r="A25" s="414" t="s">
        <v>250</v>
      </c>
      <c r="B25" s="228" t="s">
        <v>251</v>
      </c>
      <c r="C25" s="415" t="s">
        <v>198</v>
      </c>
      <c r="D25" s="416" t="s">
        <v>252</v>
      </c>
      <c r="E25" s="229" t="s">
        <v>356</v>
      </c>
      <c r="F25" s="404" t="s">
        <v>357</v>
      </c>
      <c r="G25" s="230">
        <f t="shared" si="1"/>
        <v>0</v>
      </c>
      <c r="H25" s="239"/>
      <c r="I25" s="337"/>
      <c r="J25" s="337"/>
      <c r="K25" s="212"/>
    </row>
    <row r="26" spans="1:12" ht="78" hidden="1" customHeight="1" x14ac:dyDescent="0.3">
      <c r="A26" s="414" t="s">
        <v>243</v>
      </c>
      <c r="B26" s="228" t="s">
        <v>244</v>
      </c>
      <c r="C26" s="415" t="s">
        <v>198</v>
      </c>
      <c r="D26" s="416" t="s">
        <v>245</v>
      </c>
      <c r="E26" s="229" t="s">
        <v>354</v>
      </c>
      <c r="F26" s="404" t="s">
        <v>355</v>
      </c>
      <c r="G26" s="230">
        <f t="shared" si="1"/>
        <v>0</v>
      </c>
      <c r="H26" s="239"/>
      <c r="I26" s="337"/>
      <c r="J26" s="337"/>
      <c r="K26" s="212"/>
    </row>
    <row r="27" spans="1:12" ht="42.75" hidden="1" customHeight="1" x14ac:dyDescent="0.3">
      <c r="A27" s="414" t="s">
        <v>196</v>
      </c>
      <c r="B27" s="228" t="s">
        <v>197</v>
      </c>
      <c r="C27" s="415"/>
      <c r="D27" s="413" t="s">
        <v>199</v>
      </c>
      <c r="E27" s="229" t="s">
        <v>356</v>
      </c>
      <c r="F27" s="404" t="s">
        <v>357</v>
      </c>
      <c r="G27" s="230">
        <f t="shared" si="1"/>
        <v>0</v>
      </c>
      <c r="H27" s="239"/>
      <c r="I27" s="337"/>
      <c r="J27" s="411"/>
      <c r="K27" s="212"/>
    </row>
    <row r="28" spans="1:12" s="418" customFormat="1" ht="79.5" customHeight="1" x14ac:dyDescent="0.35">
      <c r="A28" s="228" t="s">
        <v>240</v>
      </c>
      <c r="B28" s="228" t="s">
        <v>241</v>
      </c>
      <c r="C28" s="228" t="s">
        <v>198</v>
      </c>
      <c r="D28" s="417" t="s">
        <v>242</v>
      </c>
      <c r="E28" s="229" t="s">
        <v>354</v>
      </c>
      <c r="F28" s="404" t="s">
        <v>355</v>
      </c>
      <c r="G28" s="230">
        <f t="shared" si="1"/>
        <v>-1000000</v>
      </c>
      <c r="H28" s="239">
        <v>-1000000</v>
      </c>
      <c r="I28" s="337"/>
      <c r="J28" s="337"/>
    </row>
    <row r="29" spans="1:12" s="250" customFormat="1" ht="47.25" hidden="1" customHeight="1" x14ac:dyDescent="0.3">
      <c r="A29" s="285" t="s">
        <v>100</v>
      </c>
      <c r="B29" s="286"/>
      <c r="C29" s="286"/>
      <c r="D29" s="287" t="s">
        <v>54</v>
      </c>
      <c r="E29" s="288"/>
      <c r="F29" s="289"/>
      <c r="G29" s="279">
        <f>SUM(G30)</f>
        <v>0</v>
      </c>
      <c r="H29" s="279">
        <f t="shared" ref="H29:J29" si="2">SUM(H30)</f>
        <v>0</v>
      </c>
      <c r="I29" s="279">
        <f t="shared" si="2"/>
        <v>0</v>
      </c>
      <c r="J29" s="279">
        <f t="shared" si="2"/>
        <v>0</v>
      </c>
    </row>
    <row r="30" spans="1:12" s="250" customFormat="1" ht="45.75" hidden="1" customHeight="1" x14ac:dyDescent="0.3">
      <c r="A30" s="285" t="s">
        <v>99</v>
      </c>
      <c r="B30" s="286"/>
      <c r="C30" s="286"/>
      <c r="D30" s="287" t="s">
        <v>54</v>
      </c>
      <c r="E30" s="288"/>
      <c r="F30" s="289"/>
      <c r="G30" s="279">
        <f>SUM(G31:G33)</f>
        <v>0</v>
      </c>
      <c r="H30" s="279">
        <f t="shared" ref="H30:J30" si="3">SUM(H31:H33)</f>
        <v>0</v>
      </c>
      <c r="I30" s="279">
        <f t="shared" si="3"/>
        <v>0</v>
      </c>
      <c r="J30" s="279">
        <f t="shared" si="3"/>
        <v>0</v>
      </c>
      <c r="L30" s="290">
        <f>SUM(H30:I30)</f>
        <v>0</v>
      </c>
    </row>
    <row r="31" spans="1:12" s="250" customFormat="1" ht="77.25" hidden="1" customHeight="1" x14ac:dyDescent="0.3">
      <c r="A31" s="264" t="s">
        <v>182</v>
      </c>
      <c r="B31" s="264" t="s">
        <v>191</v>
      </c>
      <c r="C31" s="291" t="s">
        <v>15</v>
      </c>
      <c r="D31" s="292" t="s">
        <v>192</v>
      </c>
      <c r="E31" s="254" t="s">
        <v>370</v>
      </c>
      <c r="F31" s="259" t="s">
        <v>371</v>
      </c>
      <c r="G31" s="281">
        <f t="shared" ref="G31" si="4">SUM(H31:I31)</f>
        <v>0</v>
      </c>
      <c r="H31" s="281"/>
      <c r="I31" s="255"/>
      <c r="J31" s="256"/>
      <c r="L31" s="293"/>
    </row>
    <row r="32" spans="1:12" s="250" customFormat="1" ht="75" hidden="1" customHeight="1" x14ac:dyDescent="0.3">
      <c r="A32" s="252" t="s">
        <v>180</v>
      </c>
      <c r="B32" s="252" t="s">
        <v>181</v>
      </c>
      <c r="C32" s="252" t="s">
        <v>17</v>
      </c>
      <c r="D32" s="292" t="s">
        <v>128</v>
      </c>
      <c r="E32" s="233" t="s">
        <v>372</v>
      </c>
      <c r="F32" s="234" t="s">
        <v>373</v>
      </c>
      <c r="G32" s="235">
        <f>SUM(H32:I32)</f>
        <v>0</v>
      </c>
      <c r="H32" s="281"/>
      <c r="I32" s="255"/>
      <c r="J32" s="256"/>
      <c r="L32" s="294"/>
    </row>
    <row r="33" spans="1:12" s="238" customFormat="1" ht="57" hidden="1" customHeight="1" x14ac:dyDescent="0.3">
      <c r="A33" s="252" t="s">
        <v>180</v>
      </c>
      <c r="B33" s="252" t="s">
        <v>181</v>
      </c>
      <c r="C33" s="252" t="s">
        <v>17</v>
      </c>
      <c r="D33" s="292" t="s">
        <v>128</v>
      </c>
      <c r="E33" s="233" t="s">
        <v>360</v>
      </c>
      <c r="F33" s="259" t="s">
        <v>361</v>
      </c>
      <c r="G33" s="235">
        <f>SUM(H33:I33)</f>
        <v>0</v>
      </c>
      <c r="H33" s="236"/>
      <c r="I33" s="236"/>
      <c r="J33" s="236"/>
    </row>
    <row r="34" spans="1:12" s="300" customFormat="1" ht="57.75" hidden="1" customHeight="1" x14ac:dyDescent="0.3">
      <c r="A34" s="285" t="s">
        <v>97</v>
      </c>
      <c r="B34" s="419"/>
      <c r="C34" s="419"/>
      <c r="D34" s="310" t="s">
        <v>374</v>
      </c>
      <c r="E34" s="311"/>
      <c r="F34" s="312"/>
      <c r="G34" s="313">
        <f>SUM(G35)</f>
        <v>0</v>
      </c>
      <c r="H34" s="313">
        <f t="shared" ref="H34:J34" si="5">SUM(H35)</f>
        <v>0</v>
      </c>
      <c r="I34" s="313">
        <f t="shared" si="5"/>
        <v>0</v>
      </c>
      <c r="J34" s="313">
        <f t="shared" si="5"/>
        <v>0</v>
      </c>
    </row>
    <row r="35" spans="1:12" s="300" customFormat="1" ht="60.75" hidden="1" customHeight="1" x14ac:dyDescent="0.3">
      <c r="A35" s="285" t="s">
        <v>96</v>
      </c>
      <c r="B35" s="419"/>
      <c r="C35" s="419"/>
      <c r="D35" s="310" t="s">
        <v>374</v>
      </c>
      <c r="E35" s="311"/>
      <c r="F35" s="312"/>
      <c r="G35" s="313">
        <f>SUM(G36:G50)</f>
        <v>0</v>
      </c>
      <c r="H35" s="313">
        <f t="shared" ref="H35:J35" si="6">SUM(H36:H50)</f>
        <v>0</v>
      </c>
      <c r="I35" s="313">
        <f t="shared" si="6"/>
        <v>0</v>
      </c>
      <c r="J35" s="313">
        <f t="shared" si="6"/>
        <v>0</v>
      </c>
      <c r="L35" s="420">
        <f>SUM(H34:I34)</f>
        <v>0</v>
      </c>
    </row>
    <row r="36" spans="1:12" s="248" customFormat="1" ht="45" hidden="1" customHeight="1" x14ac:dyDescent="0.3">
      <c r="A36" s="262" t="s">
        <v>246</v>
      </c>
      <c r="B36" s="262" t="s">
        <v>184</v>
      </c>
      <c r="C36" s="262" t="s">
        <v>185</v>
      </c>
      <c r="D36" s="295" t="s">
        <v>186</v>
      </c>
      <c r="E36" s="254" t="s">
        <v>375</v>
      </c>
      <c r="F36" s="259" t="s">
        <v>376</v>
      </c>
      <c r="G36" s="235">
        <f t="shared" ref="G36:G83" si="7">SUM(H36:I36)</f>
        <v>0</v>
      </c>
      <c r="H36" s="281"/>
      <c r="I36" s="281"/>
      <c r="J36" s="281"/>
      <c r="L36" s="249"/>
    </row>
    <row r="37" spans="1:12" s="248" customFormat="1" ht="75" hidden="1" customHeight="1" x14ac:dyDescent="0.3">
      <c r="A37" s="262" t="s">
        <v>247</v>
      </c>
      <c r="B37" s="262" t="s">
        <v>158</v>
      </c>
      <c r="C37" s="262" t="s">
        <v>157</v>
      </c>
      <c r="D37" s="421" t="s">
        <v>156</v>
      </c>
      <c r="E37" s="254" t="s">
        <v>375</v>
      </c>
      <c r="F37" s="259" t="s">
        <v>376</v>
      </c>
      <c r="G37" s="235">
        <f t="shared" si="7"/>
        <v>0</v>
      </c>
      <c r="H37" s="281"/>
      <c r="I37" s="281"/>
      <c r="J37" s="281"/>
      <c r="L37" s="249"/>
    </row>
    <row r="38" spans="1:12" s="248" customFormat="1" ht="43.5" hidden="1" customHeight="1" x14ac:dyDescent="0.3">
      <c r="A38" s="262" t="s">
        <v>266</v>
      </c>
      <c r="B38" s="262" t="s">
        <v>62</v>
      </c>
      <c r="C38" s="262" t="s">
        <v>43</v>
      </c>
      <c r="D38" s="280" t="s">
        <v>63</v>
      </c>
      <c r="E38" s="254" t="s">
        <v>375</v>
      </c>
      <c r="F38" s="259" t="s">
        <v>376</v>
      </c>
      <c r="G38" s="235">
        <f t="shared" si="7"/>
        <v>0</v>
      </c>
      <c r="H38" s="281"/>
      <c r="I38" s="247"/>
      <c r="J38" s="247"/>
      <c r="L38" s="249"/>
    </row>
    <row r="39" spans="1:12" s="248" customFormat="1" ht="60.75" hidden="1" customHeight="1" x14ac:dyDescent="0.3">
      <c r="A39" s="262" t="s">
        <v>267</v>
      </c>
      <c r="B39" s="262" t="s">
        <v>64</v>
      </c>
      <c r="C39" s="262" t="s">
        <v>43</v>
      </c>
      <c r="D39" s="280" t="s">
        <v>65</v>
      </c>
      <c r="E39" s="254" t="s">
        <v>375</v>
      </c>
      <c r="F39" s="259" t="s">
        <v>376</v>
      </c>
      <c r="G39" s="235">
        <f t="shared" si="7"/>
        <v>0</v>
      </c>
      <c r="H39" s="281"/>
      <c r="I39" s="247"/>
      <c r="J39" s="247"/>
      <c r="L39" s="249"/>
    </row>
    <row r="40" spans="1:12" s="248" customFormat="1" ht="41.25" hidden="1" customHeight="1" x14ac:dyDescent="0.3">
      <c r="A40" s="262" t="s">
        <v>248</v>
      </c>
      <c r="B40" s="262" t="s">
        <v>66</v>
      </c>
      <c r="C40" s="262" t="s">
        <v>43</v>
      </c>
      <c r="D40" s="295" t="s">
        <v>0</v>
      </c>
      <c r="E40" s="254" t="s">
        <v>375</v>
      </c>
      <c r="F40" s="259" t="s">
        <v>376</v>
      </c>
      <c r="G40" s="235">
        <f t="shared" si="7"/>
        <v>0</v>
      </c>
      <c r="H40" s="281"/>
      <c r="I40" s="247"/>
      <c r="J40" s="247"/>
      <c r="L40" s="249"/>
    </row>
    <row r="41" spans="1:12" s="248" customFormat="1" ht="39" hidden="1" customHeight="1" x14ac:dyDescent="0.3">
      <c r="A41" s="262" t="s">
        <v>269</v>
      </c>
      <c r="B41" s="262" t="s">
        <v>68</v>
      </c>
      <c r="C41" s="262" t="s">
        <v>43</v>
      </c>
      <c r="D41" s="295" t="s">
        <v>67</v>
      </c>
      <c r="E41" s="254" t="s">
        <v>375</v>
      </c>
      <c r="F41" s="259" t="s">
        <v>376</v>
      </c>
      <c r="G41" s="235">
        <f t="shared" si="7"/>
        <v>0</v>
      </c>
      <c r="H41" s="281"/>
      <c r="I41" s="247"/>
      <c r="J41" s="247"/>
      <c r="L41" s="249"/>
    </row>
    <row r="42" spans="1:12" s="248" customFormat="1" ht="76.5" hidden="1" customHeight="1" x14ac:dyDescent="0.3">
      <c r="A42" s="296" t="s">
        <v>166</v>
      </c>
      <c r="B42" s="234">
        <v>3031</v>
      </c>
      <c r="C42" s="234">
        <v>1030</v>
      </c>
      <c r="D42" s="292" t="s">
        <v>168</v>
      </c>
      <c r="E42" s="233" t="s">
        <v>377</v>
      </c>
      <c r="F42" s="259" t="s">
        <v>378</v>
      </c>
      <c r="G42" s="235">
        <f t="shared" si="7"/>
        <v>0</v>
      </c>
      <c r="H42" s="281"/>
      <c r="I42" s="281"/>
      <c r="J42" s="281"/>
      <c r="L42" s="297"/>
    </row>
    <row r="43" spans="1:12" s="238" customFormat="1" ht="77.25" hidden="1" customHeight="1" x14ac:dyDescent="0.3">
      <c r="A43" s="296" t="s">
        <v>169</v>
      </c>
      <c r="B43" s="298" t="s">
        <v>170</v>
      </c>
      <c r="C43" s="299" t="s">
        <v>26</v>
      </c>
      <c r="D43" s="292" t="s">
        <v>171</v>
      </c>
      <c r="E43" s="233" t="s">
        <v>377</v>
      </c>
      <c r="F43" s="259" t="s">
        <v>378</v>
      </c>
      <c r="G43" s="235">
        <f t="shared" si="7"/>
        <v>0</v>
      </c>
      <c r="H43" s="281"/>
      <c r="I43" s="236"/>
      <c r="J43" s="236"/>
      <c r="L43" s="300"/>
    </row>
    <row r="44" spans="1:12" s="303" customFormat="1" ht="72" hidden="1" customHeight="1" x14ac:dyDescent="0.3">
      <c r="A44" s="296" t="s">
        <v>172</v>
      </c>
      <c r="B44" s="296" t="s">
        <v>173</v>
      </c>
      <c r="C44" s="301" t="s">
        <v>26</v>
      </c>
      <c r="D44" s="302" t="s">
        <v>174</v>
      </c>
      <c r="E44" s="233" t="s">
        <v>377</v>
      </c>
      <c r="F44" s="259" t="s">
        <v>378</v>
      </c>
      <c r="G44" s="235">
        <f t="shared" si="7"/>
        <v>0</v>
      </c>
      <c r="H44" s="281"/>
      <c r="I44" s="236"/>
      <c r="J44" s="236"/>
      <c r="L44" s="304"/>
    </row>
    <row r="45" spans="1:12" s="303" customFormat="1" ht="72" hidden="1" customHeight="1" x14ac:dyDescent="0.3">
      <c r="A45" s="296" t="s">
        <v>270</v>
      </c>
      <c r="B45" s="296" t="s">
        <v>271</v>
      </c>
      <c r="C45" s="301" t="s">
        <v>26</v>
      </c>
      <c r="D45" s="292" t="s">
        <v>272</v>
      </c>
      <c r="E45" s="233" t="s">
        <v>377</v>
      </c>
      <c r="F45" s="259" t="s">
        <v>378</v>
      </c>
      <c r="G45" s="235">
        <f t="shared" si="7"/>
        <v>0</v>
      </c>
      <c r="H45" s="281"/>
      <c r="I45" s="236"/>
      <c r="J45" s="236"/>
      <c r="L45" s="304"/>
    </row>
    <row r="46" spans="1:12" s="303" customFormat="1" ht="72" hidden="1" customHeight="1" x14ac:dyDescent="0.3">
      <c r="A46" s="262" t="s">
        <v>279</v>
      </c>
      <c r="B46" s="262" t="s">
        <v>71</v>
      </c>
      <c r="C46" s="262" t="s">
        <v>20</v>
      </c>
      <c r="D46" s="284" t="s">
        <v>70</v>
      </c>
      <c r="E46" s="254" t="s">
        <v>362</v>
      </c>
      <c r="F46" s="234" t="s">
        <v>363</v>
      </c>
      <c r="G46" s="235">
        <f t="shared" si="7"/>
        <v>0</v>
      </c>
      <c r="H46" s="281"/>
      <c r="I46" s="236"/>
      <c r="J46" s="236"/>
      <c r="L46" s="304"/>
    </row>
    <row r="47" spans="1:12" s="303" customFormat="1" ht="72" hidden="1" customHeight="1" x14ac:dyDescent="0.3">
      <c r="A47" s="262" t="s">
        <v>282</v>
      </c>
      <c r="B47" s="262" t="s">
        <v>72</v>
      </c>
      <c r="C47" s="262" t="s">
        <v>20</v>
      </c>
      <c r="D47" s="284" t="s">
        <v>73</v>
      </c>
      <c r="E47" s="254" t="s">
        <v>362</v>
      </c>
      <c r="F47" s="234" t="s">
        <v>363</v>
      </c>
      <c r="G47" s="235">
        <f t="shared" si="7"/>
        <v>0</v>
      </c>
      <c r="H47" s="281"/>
      <c r="I47" s="236"/>
      <c r="J47" s="236"/>
      <c r="L47" s="304"/>
    </row>
    <row r="48" spans="1:12" s="303" customFormat="1" ht="79.5" hidden="1" customHeight="1" x14ac:dyDescent="0.3">
      <c r="A48" s="296" t="s">
        <v>103</v>
      </c>
      <c r="B48" s="305" t="s">
        <v>104</v>
      </c>
      <c r="C48" s="252" t="s">
        <v>6</v>
      </c>
      <c r="D48" s="306" t="s">
        <v>379</v>
      </c>
      <c r="E48" s="233" t="s">
        <v>377</v>
      </c>
      <c r="F48" s="259" t="s">
        <v>378</v>
      </c>
      <c r="G48" s="235">
        <f t="shared" si="7"/>
        <v>0</v>
      </c>
      <c r="H48" s="281"/>
      <c r="I48" s="236"/>
      <c r="J48" s="236"/>
      <c r="L48" s="304"/>
    </row>
    <row r="49" spans="1:12" s="238" customFormat="1" ht="70.900000000000006" hidden="1" customHeight="1" x14ac:dyDescent="0.3">
      <c r="A49" s="252" t="s">
        <v>105</v>
      </c>
      <c r="B49" s="296" t="s">
        <v>76</v>
      </c>
      <c r="C49" s="252" t="s">
        <v>19</v>
      </c>
      <c r="D49" s="306" t="s">
        <v>77</v>
      </c>
      <c r="E49" s="233" t="s">
        <v>377</v>
      </c>
      <c r="F49" s="259" t="s">
        <v>378</v>
      </c>
      <c r="G49" s="235">
        <f t="shared" si="7"/>
        <v>0</v>
      </c>
      <c r="H49" s="236"/>
      <c r="I49" s="236"/>
      <c r="J49" s="236"/>
      <c r="L49" s="300"/>
    </row>
    <row r="50" spans="1:12" s="238" customFormat="1" ht="112.5" hidden="1" customHeight="1" x14ac:dyDescent="0.3">
      <c r="A50" s="307" t="s">
        <v>284</v>
      </c>
      <c r="B50" s="307" t="s">
        <v>154</v>
      </c>
      <c r="C50" s="308" t="s">
        <v>142</v>
      </c>
      <c r="D50" s="306" t="s">
        <v>155</v>
      </c>
      <c r="E50" s="254" t="s">
        <v>380</v>
      </c>
      <c r="F50" s="259" t="s">
        <v>381</v>
      </c>
      <c r="G50" s="235">
        <f t="shared" si="7"/>
        <v>0</v>
      </c>
      <c r="H50" s="236"/>
      <c r="I50" s="236"/>
      <c r="J50" s="236"/>
      <c r="L50" s="300"/>
    </row>
    <row r="51" spans="1:12" s="250" customFormat="1" ht="54" hidden="1" customHeight="1" x14ac:dyDescent="0.3">
      <c r="A51" s="285" t="s">
        <v>7</v>
      </c>
      <c r="B51" s="309"/>
      <c r="C51" s="309"/>
      <c r="D51" s="310" t="s">
        <v>210</v>
      </c>
      <c r="E51" s="311"/>
      <c r="F51" s="312"/>
      <c r="G51" s="313">
        <f t="shared" si="7"/>
        <v>0</v>
      </c>
      <c r="H51" s="279">
        <f>SUM(H52)</f>
        <v>0</v>
      </c>
      <c r="I51" s="279">
        <f t="shared" ref="I51:J51" si="8">SUM(I52)</f>
        <v>0</v>
      </c>
      <c r="J51" s="279">
        <f t="shared" si="8"/>
        <v>0</v>
      </c>
    </row>
    <row r="52" spans="1:12" s="250" customFormat="1" ht="57" hidden="1" customHeight="1" x14ac:dyDescent="0.3">
      <c r="A52" s="285" t="s">
        <v>8</v>
      </c>
      <c r="B52" s="309"/>
      <c r="C52" s="309"/>
      <c r="D52" s="310" t="s">
        <v>210</v>
      </c>
      <c r="E52" s="311"/>
      <c r="F52" s="312"/>
      <c r="G52" s="279">
        <f>SUM(G53:G64)</f>
        <v>0</v>
      </c>
      <c r="H52" s="279">
        <f t="shared" ref="H52:J52" si="9">SUM(H53:H64)</f>
        <v>0</v>
      </c>
      <c r="I52" s="279">
        <f t="shared" si="9"/>
        <v>0</v>
      </c>
      <c r="J52" s="279">
        <f t="shared" si="9"/>
        <v>0</v>
      </c>
      <c r="L52" s="251">
        <f>SUM(H52:I52)</f>
        <v>0</v>
      </c>
    </row>
    <row r="53" spans="1:12" s="250" customFormat="1" ht="64.5" hidden="1" customHeight="1" x14ac:dyDescent="0.3">
      <c r="A53" s="252" t="s">
        <v>208</v>
      </c>
      <c r="B53" s="252" t="s">
        <v>209</v>
      </c>
      <c r="C53" s="252" t="s">
        <v>16</v>
      </c>
      <c r="D53" s="253" t="s">
        <v>285</v>
      </c>
      <c r="E53" s="233" t="s">
        <v>360</v>
      </c>
      <c r="F53" s="259" t="s">
        <v>361</v>
      </c>
      <c r="G53" s="235">
        <f>SUM(H53:I53)</f>
        <v>0</v>
      </c>
      <c r="H53" s="255"/>
      <c r="I53" s="255"/>
      <c r="J53" s="255"/>
      <c r="L53" s="251"/>
    </row>
    <row r="54" spans="1:12" s="250" customFormat="1" ht="82.5" hidden="1" customHeight="1" x14ac:dyDescent="0.3">
      <c r="A54" s="252" t="s">
        <v>286</v>
      </c>
      <c r="B54" s="252" t="s">
        <v>72</v>
      </c>
      <c r="C54" s="252" t="s">
        <v>20</v>
      </c>
      <c r="D54" s="253" t="s">
        <v>73</v>
      </c>
      <c r="E54" s="254" t="s">
        <v>382</v>
      </c>
      <c r="F54" s="234" t="s">
        <v>363</v>
      </c>
      <c r="G54" s="235">
        <f t="shared" ref="G54:G55" si="10">SUM(H54:I54)</f>
        <v>0</v>
      </c>
      <c r="H54" s="255"/>
      <c r="I54" s="256"/>
      <c r="J54" s="256"/>
      <c r="L54" s="290"/>
    </row>
    <row r="55" spans="1:12" s="250" customFormat="1" ht="72.599999999999994" hidden="1" customHeight="1" x14ac:dyDescent="0.3">
      <c r="A55" s="252" t="s">
        <v>383</v>
      </c>
      <c r="B55" s="252" t="s">
        <v>76</v>
      </c>
      <c r="C55" s="252" t="s">
        <v>19</v>
      </c>
      <c r="D55" s="253" t="s">
        <v>77</v>
      </c>
      <c r="E55" s="254" t="s">
        <v>382</v>
      </c>
      <c r="F55" s="234" t="s">
        <v>363</v>
      </c>
      <c r="G55" s="235">
        <f t="shared" si="10"/>
        <v>0</v>
      </c>
      <c r="H55" s="255"/>
      <c r="I55" s="256"/>
      <c r="J55" s="256"/>
    </row>
    <row r="56" spans="1:12" s="238" customFormat="1" ht="117.75" hidden="1" customHeight="1" x14ac:dyDescent="0.3">
      <c r="A56" s="264" t="s">
        <v>287</v>
      </c>
      <c r="B56" s="232" t="s">
        <v>46</v>
      </c>
      <c r="C56" s="264" t="s">
        <v>20</v>
      </c>
      <c r="D56" s="314" t="s">
        <v>2</v>
      </c>
      <c r="E56" s="254" t="s">
        <v>384</v>
      </c>
      <c r="F56" s="234" t="s">
        <v>385</v>
      </c>
      <c r="G56" s="235">
        <f>SUM(H56:I56)</f>
        <v>0</v>
      </c>
      <c r="H56" s="235"/>
      <c r="I56" s="236"/>
      <c r="J56" s="237"/>
    </row>
    <row r="57" spans="1:12" s="238" customFormat="1" ht="59.25" hidden="1" customHeight="1" x14ac:dyDescent="0.3">
      <c r="A57" s="252" t="s">
        <v>107</v>
      </c>
      <c r="B57" s="252" t="s">
        <v>109</v>
      </c>
      <c r="C57" s="252" t="s">
        <v>28</v>
      </c>
      <c r="D57" s="253" t="s">
        <v>106</v>
      </c>
      <c r="E57" s="233" t="s">
        <v>360</v>
      </c>
      <c r="F57" s="259" t="s">
        <v>361</v>
      </c>
      <c r="G57" s="235">
        <f>SUM(H57:I57)</f>
        <v>0</v>
      </c>
      <c r="H57" s="235"/>
      <c r="I57" s="236"/>
      <c r="J57" s="236"/>
    </row>
    <row r="58" spans="1:12" s="250" customFormat="1" ht="57.75" hidden="1" customHeight="1" x14ac:dyDescent="0.3">
      <c r="A58" s="257" t="s">
        <v>112</v>
      </c>
      <c r="B58" s="257" t="s">
        <v>113</v>
      </c>
      <c r="C58" s="257" t="s">
        <v>30</v>
      </c>
      <c r="D58" s="315" t="s">
        <v>114</v>
      </c>
      <c r="E58" s="233" t="s">
        <v>386</v>
      </c>
      <c r="F58" s="259" t="s">
        <v>387</v>
      </c>
      <c r="G58" s="235">
        <f>SUM(H58:I58)</f>
        <v>0</v>
      </c>
      <c r="H58" s="236"/>
      <c r="I58" s="236"/>
      <c r="J58" s="236"/>
    </row>
    <row r="59" spans="1:12" s="250" customFormat="1" ht="47.25" hidden="1" customHeight="1" x14ac:dyDescent="0.3">
      <c r="A59" s="257" t="s">
        <v>116</v>
      </c>
      <c r="B59" s="257" t="s">
        <v>117</v>
      </c>
      <c r="C59" s="257" t="s">
        <v>30</v>
      </c>
      <c r="D59" s="258" t="s">
        <v>115</v>
      </c>
      <c r="E59" s="233" t="s">
        <v>386</v>
      </c>
      <c r="F59" s="259" t="s">
        <v>387</v>
      </c>
      <c r="G59" s="235">
        <f>SUM(H59:I59)</f>
        <v>0</v>
      </c>
      <c r="H59" s="236"/>
      <c r="I59" s="236"/>
      <c r="J59" s="236"/>
    </row>
    <row r="60" spans="1:12" s="250" customFormat="1" ht="57" hidden="1" customHeight="1" x14ac:dyDescent="0.3">
      <c r="A60" s="257" t="s">
        <v>288</v>
      </c>
      <c r="B60" s="262" t="s">
        <v>48</v>
      </c>
      <c r="C60" s="316" t="s">
        <v>18</v>
      </c>
      <c r="D60" s="292" t="s">
        <v>4</v>
      </c>
      <c r="E60" s="233" t="s">
        <v>360</v>
      </c>
      <c r="F60" s="259" t="s">
        <v>361</v>
      </c>
      <c r="G60" s="235">
        <f>SUM(H60:I60)</f>
        <v>0</v>
      </c>
      <c r="H60" s="236"/>
      <c r="I60" s="236"/>
      <c r="J60" s="236"/>
    </row>
    <row r="61" spans="1:12" s="250" customFormat="1" ht="71.25" hidden="1" customHeight="1" x14ac:dyDescent="0.3">
      <c r="A61" s="257" t="s">
        <v>288</v>
      </c>
      <c r="B61" s="262" t="s">
        <v>48</v>
      </c>
      <c r="C61" s="316" t="s">
        <v>18</v>
      </c>
      <c r="D61" s="292" t="s">
        <v>4</v>
      </c>
      <c r="E61" s="233" t="s">
        <v>372</v>
      </c>
      <c r="F61" s="259" t="s">
        <v>388</v>
      </c>
      <c r="G61" s="235">
        <f t="shared" ref="G61:G63" si="11">SUM(H61:I61)</f>
        <v>0</v>
      </c>
      <c r="H61" s="236"/>
      <c r="I61" s="236"/>
      <c r="J61" s="236"/>
    </row>
    <row r="62" spans="1:12" s="250" customFormat="1" ht="70.5" hidden="1" customHeight="1" x14ac:dyDescent="0.3">
      <c r="A62" s="262" t="s">
        <v>289</v>
      </c>
      <c r="B62" s="262" t="s">
        <v>49</v>
      </c>
      <c r="C62" s="317" t="s">
        <v>18</v>
      </c>
      <c r="D62" s="292" t="s">
        <v>3</v>
      </c>
      <c r="E62" s="233" t="s">
        <v>372</v>
      </c>
      <c r="F62" s="259" t="s">
        <v>388</v>
      </c>
      <c r="G62" s="235">
        <f t="shared" si="11"/>
        <v>0</v>
      </c>
      <c r="H62" s="236"/>
      <c r="I62" s="236"/>
      <c r="J62" s="236"/>
    </row>
    <row r="63" spans="1:12" s="238" customFormat="1" ht="75" hidden="1" customHeight="1" x14ac:dyDescent="0.3">
      <c r="A63" s="262" t="s">
        <v>290</v>
      </c>
      <c r="B63" s="262" t="s">
        <v>152</v>
      </c>
      <c r="C63" s="317" t="s">
        <v>18</v>
      </c>
      <c r="D63" s="292" t="s">
        <v>153</v>
      </c>
      <c r="E63" s="233" t="s">
        <v>372</v>
      </c>
      <c r="F63" s="259" t="s">
        <v>388</v>
      </c>
      <c r="G63" s="235">
        <f t="shared" si="11"/>
        <v>0</v>
      </c>
      <c r="H63" s="235"/>
      <c r="I63" s="236"/>
      <c r="J63" s="237"/>
    </row>
    <row r="64" spans="1:12" s="250" customFormat="1" ht="0.75" hidden="1" customHeight="1" x14ac:dyDescent="0.3">
      <c r="A64" s="257" t="s">
        <v>389</v>
      </c>
      <c r="B64" s="257" t="s">
        <v>390</v>
      </c>
      <c r="C64" s="257" t="s">
        <v>122</v>
      </c>
      <c r="D64" s="258" t="s">
        <v>391</v>
      </c>
      <c r="E64" s="233" t="s">
        <v>386</v>
      </c>
      <c r="F64" s="259" t="s">
        <v>387</v>
      </c>
      <c r="G64" s="260">
        <f t="shared" si="7"/>
        <v>0</v>
      </c>
      <c r="H64" s="261"/>
      <c r="I64" s="261"/>
      <c r="J64" s="261"/>
    </row>
    <row r="65" spans="1:12" s="13" customFormat="1" ht="90.75" customHeight="1" x14ac:dyDescent="0.3">
      <c r="A65" s="240" t="s">
        <v>211</v>
      </c>
      <c r="B65" s="325"/>
      <c r="C65" s="325"/>
      <c r="D65" s="241" t="s">
        <v>212</v>
      </c>
      <c r="E65" s="242"/>
      <c r="F65" s="243"/>
      <c r="G65" s="244">
        <f t="shared" si="7"/>
        <v>-31191680</v>
      </c>
      <c r="H65" s="326">
        <f>SUM(H66)</f>
        <v>-4991680</v>
      </c>
      <c r="I65" s="326">
        <f t="shared" ref="I65:J65" si="12">SUM(I66)</f>
        <v>-26200000</v>
      </c>
      <c r="J65" s="326">
        <f t="shared" si="12"/>
        <v>-26200000</v>
      </c>
    </row>
    <row r="66" spans="1:12" s="13" customFormat="1" ht="90.75" customHeight="1" x14ac:dyDescent="0.3">
      <c r="A66" s="240" t="s">
        <v>213</v>
      </c>
      <c r="B66" s="325"/>
      <c r="C66" s="325"/>
      <c r="D66" s="241" t="s">
        <v>212</v>
      </c>
      <c r="E66" s="242"/>
      <c r="F66" s="243"/>
      <c r="G66" s="244">
        <f t="shared" ref="G66:H66" si="13">SUM(G67:G86)</f>
        <v>-31191680</v>
      </c>
      <c r="H66" s="244">
        <f t="shared" si="13"/>
        <v>-4991680</v>
      </c>
      <c r="I66" s="244">
        <f>SUM(I67:I86)</f>
        <v>-26200000</v>
      </c>
      <c r="J66" s="244">
        <f>SUM(J67:J86)</f>
        <v>-26200000</v>
      </c>
      <c r="L66" s="327">
        <f>SUM(H66:I66)</f>
        <v>-31191680</v>
      </c>
    </row>
    <row r="67" spans="1:12" s="331" customFormat="1" ht="127.5" hidden="1" customHeight="1" x14ac:dyDescent="0.3">
      <c r="A67" s="228" t="s">
        <v>291</v>
      </c>
      <c r="B67" s="228" t="s">
        <v>191</v>
      </c>
      <c r="C67" s="328" t="s">
        <v>15</v>
      </c>
      <c r="D67" s="329" t="s">
        <v>192</v>
      </c>
      <c r="E67" s="229" t="s">
        <v>392</v>
      </c>
      <c r="F67" s="231" t="s">
        <v>393</v>
      </c>
      <c r="G67" s="230">
        <f t="shared" ref="G67:G71" si="14">SUM(H67:I67)</f>
        <v>0</v>
      </c>
      <c r="H67" s="330"/>
      <c r="I67" s="239"/>
      <c r="J67" s="239"/>
      <c r="L67" s="332"/>
    </row>
    <row r="68" spans="1:12" s="13" customFormat="1" ht="138.75" hidden="1" customHeight="1" x14ac:dyDescent="0.3">
      <c r="A68" s="333" t="s">
        <v>394</v>
      </c>
      <c r="B68" s="333" t="s">
        <v>395</v>
      </c>
      <c r="C68" s="228" t="s">
        <v>18</v>
      </c>
      <c r="D68" s="334" t="s">
        <v>396</v>
      </c>
      <c r="E68" s="229" t="s">
        <v>392</v>
      </c>
      <c r="F68" s="231" t="s">
        <v>393</v>
      </c>
      <c r="G68" s="230">
        <f t="shared" si="7"/>
        <v>0</v>
      </c>
      <c r="H68" s="335"/>
      <c r="I68" s="335"/>
      <c r="J68" s="335"/>
    </row>
    <row r="69" spans="1:12" s="13" customFormat="1" ht="76.5" customHeight="1" x14ac:dyDescent="0.3">
      <c r="A69" s="333" t="s">
        <v>292</v>
      </c>
      <c r="B69" s="333" t="s">
        <v>119</v>
      </c>
      <c r="C69" s="228" t="s">
        <v>142</v>
      </c>
      <c r="D69" s="334" t="s">
        <v>120</v>
      </c>
      <c r="E69" s="334" t="s">
        <v>397</v>
      </c>
      <c r="F69" s="231" t="s">
        <v>398</v>
      </c>
      <c r="G69" s="230">
        <f t="shared" si="14"/>
        <v>-10000000</v>
      </c>
      <c r="H69" s="335"/>
      <c r="I69" s="335">
        <v>-10000000</v>
      </c>
      <c r="J69" s="335">
        <v>-10000000</v>
      </c>
    </row>
    <row r="70" spans="1:12" s="13" customFormat="1" ht="131.25" customHeight="1" x14ac:dyDescent="0.3">
      <c r="A70" s="333" t="s">
        <v>294</v>
      </c>
      <c r="B70" s="333" t="s">
        <v>137</v>
      </c>
      <c r="C70" s="228" t="s">
        <v>21</v>
      </c>
      <c r="D70" s="334" t="s">
        <v>295</v>
      </c>
      <c r="E70" s="229" t="s">
        <v>392</v>
      </c>
      <c r="F70" s="231" t="s">
        <v>393</v>
      </c>
      <c r="G70" s="230">
        <f t="shared" si="14"/>
        <v>-16200000</v>
      </c>
      <c r="H70" s="335"/>
      <c r="I70" s="335">
        <v>-16200000</v>
      </c>
      <c r="J70" s="335">
        <v>-16200000</v>
      </c>
    </row>
    <row r="71" spans="1:12" s="13" customFormat="1" ht="75.75" customHeight="1" x14ac:dyDescent="0.3">
      <c r="A71" s="333" t="s">
        <v>296</v>
      </c>
      <c r="B71" s="333" t="s">
        <v>159</v>
      </c>
      <c r="C71" s="228" t="s">
        <v>21</v>
      </c>
      <c r="D71" s="334" t="s">
        <v>160</v>
      </c>
      <c r="E71" s="229" t="s">
        <v>399</v>
      </c>
      <c r="F71" s="231" t="s">
        <v>400</v>
      </c>
      <c r="G71" s="230">
        <f t="shared" si="14"/>
        <v>-4991680</v>
      </c>
      <c r="H71" s="335">
        <v>-4991680</v>
      </c>
      <c r="I71" s="335"/>
      <c r="J71" s="335"/>
    </row>
    <row r="72" spans="1:12" s="250" customFormat="1" ht="96.75" hidden="1" customHeight="1" x14ac:dyDescent="0.3">
      <c r="A72" s="252" t="s">
        <v>215</v>
      </c>
      <c r="B72" s="252" t="s">
        <v>144</v>
      </c>
      <c r="C72" s="262" t="s">
        <v>21</v>
      </c>
      <c r="D72" s="263" t="s">
        <v>143</v>
      </c>
      <c r="E72" s="254" t="s">
        <v>399</v>
      </c>
      <c r="F72" s="259" t="s">
        <v>400</v>
      </c>
      <c r="G72" s="235">
        <f t="shared" si="7"/>
        <v>0</v>
      </c>
      <c r="H72" s="255"/>
      <c r="I72" s="256"/>
      <c r="J72" s="256"/>
    </row>
    <row r="73" spans="1:12" s="319" customFormat="1" ht="93.75" hidden="1" customHeight="1" x14ac:dyDescent="0.3">
      <c r="A73" s="262" t="s">
        <v>215</v>
      </c>
      <c r="B73" s="262" t="s">
        <v>144</v>
      </c>
      <c r="C73" s="317" t="s">
        <v>21</v>
      </c>
      <c r="D73" s="318" t="s">
        <v>143</v>
      </c>
      <c r="E73" s="233" t="s">
        <v>401</v>
      </c>
      <c r="F73" s="234" t="s">
        <v>402</v>
      </c>
      <c r="G73" s="235">
        <f>SUM(H73:I73)</f>
        <v>0</v>
      </c>
      <c r="H73" s="235"/>
      <c r="I73" s="235"/>
      <c r="J73" s="235"/>
    </row>
    <row r="74" spans="1:12" s="319" customFormat="1" ht="78" hidden="1" customHeight="1" x14ac:dyDescent="0.3">
      <c r="A74" s="232" t="s">
        <v>297</v>
      </c>
      <c r="B74" s="232" t="s">
        <v>78</v>
      </c>
      <c r="C74" s="232" t="s">
        <v>21</v>
      </c>
      <c r="D74" s="320" t="s">
        <v>79</v>
      </c>
      <c r="E74" s="233" t="s">
        <v>399</v>
      </c>
      <c r="F74" s="259" t="s">
        <v>403</v>
      </c>
      <c r="G74" s="235">
        <f>SUM(H74:I74)</f>
        <v>0</v>
      </c>
      <c r="H74" s="235"/>
      <c r="I74" s="236"/>
      <c r="J74" s="236"/>
    </row>
    <row r="75" spans="1:12" s="319" customFormat="1" ht="94.9" hidden="1" customHeight="1" x14ac:dyDescent="0.3">
      <c r="A75" s="232" t="s">
        <v>297</v>
      </c>
      <c r="B75" s="232" t="s">
        <v>78</v>
      </c>
      <c r="C75" s="232" t="s">
        <v>21</v>
      </c>
      <c r="D75" s="320" t="s">
        <v>79</v>
      </c>
      <c r="E75" s="233" t="s">
        <v>404</v>
      </c>
      <c r="F75" s="259" t="s">
        <v>405</v>
      </c>
      <c r="G75" s="235">
        <f>SUM(H75:I75)</f>
        <v>0</v>
      </c>
      <c r="H75" s="235"/>
      <c r="I75" s="236"/>
      <c r="J75" s="236"/>
    </row>
    <row r="76" spans="1:12" s="319" customFormat="1" ht="58.5" hidden="1" customHeight="1" x14ac:dyDescent="0.3">
      <c r="A76" s="232" t="s">
        <v>297</v>
      </c>
      <c r="B76" s="232" t="s">
        <v>78</v>
      </c>
      <c r="C76" s="232" t="s">
        <v>21</v>
      </c>
      <c r="D76" s="320" t="s">
        <v>79</v>
      </c>
      <c r="E76" s="233" t="s">
        <v>360</v>
      </c>
      <c r="F76" s="259" t="s">
        <v>361</v>
      </c>
      <c r="G76" s="235">
        <f>SUM(H76:I76)</f>
        <v>0</v>
      </c>
      <c r="H76" s="235"/>
      <c r="I76" s="236"/>
      <c r="J76" s="236"/>
    </row>
    <row r="77" spans="1:12" s="250" customFormat="1" ht="81" hidden="1" customHeight="1" x14ac:dyDescent="0.3">
      <c r="A77" s="252" t="s">
        <v>216</v>
      </c>
      <c r="B77" s="252" t="s">
        <v>217</v>
      </c>
      <c r="C77" s="262" t="s">
        <v>218</v>
      </c>
      <c r="D77" s="233" t="s">
        <v>219</v>
      </c>
      <c r="E77" s="233" t="s">
        <v>399</v>
      </c>
      <c r="F77" s="259" t="s">
        <v>403</v>
      </c>
      <c r="G77" s="235">
        <f t="shared" si="7"/>
        <v>0</v>
      </c>
      <c r="H77" s="255"/>
      <c r="I77" s="256"/>
      <c r="J77" s="256"/>
    </row>
    <row r="78" spans="1:12" s="250" customFormat="1" ht="130.5" hidden="1" customHeight="1" x14ac:dyDescent="0.3">
      <c r="A78" s="252" t="s">
        <v>220</v>
      </c>
      <c r="B78" s="252" t="s">
        <v>50</v>
      </c>
      <c r="C78" s="262" t="s">
        <v>122</v>
      </c>
      <c r="D78" s="233" t="s">
        <v>121</v>
      </c>
      <c r="E78" s="254" t="s">
        <v>392</v>
      </c>
      <c r="F78" s="259" t="s">
        <v>393</v>
      </c>
      <c r="G78" s="235">
        <f t="shared" si="7"/>
        <v>0</v>
      </c>
      <c r="H78" s="255"/>
      <c r="I78" s="255"/>
      <c r="J78" s="255"/>
    </row>
    <row r="79" spans="1:12" s="250" customFormat="1" ht="81" hidden="1" customHeight="1" x14ac:dyDescent="0.3">
      <c r="A79" s="252" t="s">
        <v>220</v>
      </c>
      <c r="B79" s="252" t="s">
        <v>50</v>
      </c>
      <c r="C79" s="262" t="s">
        <v>122</v>
      </c>
      <c r="D79" s="233" t="s">
        <v>121</v>
      </c>
      <c r="E79" s="233" t="s">
        <v>397</v>
      </c>
      <c r="F79" s="259" t="s">
        <v>398</v>
      </c>
      <c r="G79" s="235">
        <f t="shared" si="7"/>
        <v>0</v>
      </c>
      <c r="H79" s="255"/>
      <c r="I79" s="255"/>
      <c r="J79" s="255"/>
    </row>
    <row r="80" spans="1:12" s="250" customFormat="1" ht="132.75" hidden="1" customHeight="1" x14ac:dyDescent="0.3">
      <c r="A80" s="252" t="s">
        <v>220</v>
      </c>
      <c r="B80" s="252" t="s">
        <v>50</v>
      </c>
      <c r="C80" s="262" t="s">
        <v>122</v>
      </c>
      <c r="D80" s="233" t="s">
        <v>121</v>
      </c>
      <c r="E80" s="254" t="s">
        <v>392</v>
      </c>
      <c r="F80" s="259" t="s">
        <v>393</v>
      </c>
      <c r="G80" s="235">
        <f t="shared" si="7"/>
        <v>0</v>
      </c>
      <c r="H80" s="236"/>
      <c r="I80" s="236"/>
      <c r="J80" s="236"/>
    </row>
    <row r="81" spans="1:12" s="250" customFormat="1" ht="153" hidden="1" customHeight="1" x14ac:dyDescent="0.3">
      <c r="A81" s="252" t="s">
        <v>221</v>
      </c>
      <c r="B81" s="252" t="s">
        <v>149</v>
      </c>
      <c r="C81" s="262" t="s">
        <v>122</v>
      </c>
      <c r="D81" s="233" t="s">
        <v>222</v>
      </c>
      <c r="E81" s="254" t="s">
        <v>392</v>
      </c>
      <c r="F81" s="259" t="s">
        <v>393</v>
      </c>
      <c r="G81" s="235">
        <f t="shared" si="7"/>
        <v>0</v>
      </c>
      <c r="H81" s="236"/>
      <c r="I81" s="236"/>
      <c r="J81" s="236"/>
    </row>
    <row r="82" spans="1:12" s="250" customFormat="1" ht="132" hidden="1" customHeight="1" x14ac:dyDescent="0.3">
      <c r="A82" s="321" t="s">
        <v>224</v>
      </c>
      <c r="B82" s="321" t="s">
        <v>225</v>
      </c>
      <c r="C82" s="322" t="s">
        <v>122</v>
      </c>
      <c r="D82" s="323" t="s">
        <v>406</v>
      </c>
      <c r="E82" s="254" t="s">
        <v>392</v>
      </c>
      <c r="F82" s="259" t="s">
        <v>393</v>
      </c>
      <c r="G82" s="235">
        <f t="shared" si="7"/>
        <v>0</v>
      </c>
      <c r="H82" s="236"/>
      <c r="I82" s="236"/>
      <c r="J82" s="236"/>
    </row>
    <row r="83" spans="1:12" s="250" customFormat="1" ht="129" hidden="1" customHeight="1" x14ac:dyDescent="0.3">
      <c r="A83" s="252" t="s">
        <v>227</v>
      </c>
      <c r="B83" s="252" t="s">
        <v>124</v>
      </c>
      <c r="C83" s="262" t="s">
        <v>22</v>
      </c>
      <c r="D83" s="233" t="s">
        <v>123</v>
      </c>
      <c r="E83" s="254" t="s">
        <v>392</v>
      </c>
      <c r="F83" s="259" t="s">
        <v>393</v>
      </c>
      <c r="G83" s="235">
        <f t="shared" si="7"/>
        <v>0</v>
      </c>
      <c r="H83" s="236"/>
      <c r="I83" s="236"/>
      <c r="J83" s="236"/>
    </row>
    <row r="84" spans="1:12" s="250" customFormat="1" ht="75" hidden="1" customHeight="1" x14ac:dyDescent="0.3">
      <c r="A84" s="252" t="s">
        <v>227</v>
      </c>
      <c r="B84" s="252" t="s">
        <v>124</v>
      </c>
      <c r="C84" s="262" t="s">
        <v>22</v>
      </c>
      <c r="D84" s="233" t="s">
        <v>123</v>
      </c>
      <c r="E84" s="233" t="s">
        <v>399</v>
      </c>
      <c r="F84" s="259" t="s">
        <v>403</v>
      </c>
      <c r="G84" s="235">
        <f>SUM(H84:I84)</f>
        <v>0</v>
      </c>
      <c r="H84" s="236"/>
      <c r="I84" s="236"/>
      <c r="J84" s="236"/>
    </row>
    <row r="85" spans="1:12" s="250" customFormat="1" ht="78" hidden="1" customHeight="1" x14ac:dyDescent="0.3">
      <c r="A85" s="252" t="s">
        <v>227</v>
      </c>
      <c r="B85" s="252" t="s">
        <v>124</v>
      </c>
      <c r="C85" s="262" t="s">
        <v>22</v>
      </c>
      <c r="D85" s="233" t="s">
        <v>123</v>
      </c>
      <c r="E85" s="233" t="s">
        <v>360</v>
      </c>
      <c r="F85" s="259" t="s">
        <v>361</v>
      </c>
      <c r="G85" s="235">
        <f>SUM(H85:I85)</f>
        <v>0</v>
      </c>
      <c r="H85" s="236"/>
      <c r="I85" s="236"/>
      <c r="J85" s="236"/>
    </row>
    <row r="86" spans="1:12" s="238" customFormat="1" ht="77.25" hidden="1" customHeight="1" x14ac:dyDescent="0.3">
      <c r="A86" s="282" t="s">
        <v>298</v>
      </c>
      <c r="B86" s="262" t="s">
        <v>147</v>
      </c>
      <c r="C86" s="282" t="s">
        <v>31</v>
      </c>
      <c r="D86" s="283" t="s">
        <v>148</v>
      </c>
      <c r="E86" s="233" t="s">
        <v>407</v>
      </c>
      <c r="F86" s="234" t="s">
        <v>408</v>
      </c>
      <c r="G86" s="235">
        <f>SUM(H86:I86)</f>
        <v>0</v>
      </c>
      <c r="H86" s="324"/>
      <c r="I86" s="236"/>
      <c r="J86" s="236"/>
    </row>
    <row r="87" spans="1:12" s="13" customFormat="1" ht="63" customHeight="1" x14ac:dyDescent="0.3">
      <c r="A87" s="240" t="s">
        <v>228</v>
      </c>
      <c r="B87" s="325"/>
      <c r="C87" s="325"/>
      <c r="D87" s="241" t="s">
        <v>229</v>
      </c>
      <c r="E87" s="242"/>
      <c r="F87" s="243"/>
      <c r="G87" s="244">
        <f>SUM(G88)</f>
        <v>-10000000</v>
      </c>
      <c r="H87" s="244">
        <f t="shared" ref="H87:J87" si="15">SUM(H88)</f>
        <v>0</v>
      </c>
      <c r="I87" s="244">
        <f t="shared" si="15"/>
        <v>-10000000</v>
      </c>
      <c r="J87" s="244">
        <f t="shared" si="15"/>
        <v>-10000000</v>
      </c>
    </row>
    <row r="88" spans="1:12" s="13" customFormat="1" ht="62.25" customHeight="1" x14ac:dyDescent="0.3">
      <c r="A88" s="240" t="s">
        <v>230</v>
      </c>
      <c r="B88" s="325"/>
      <c r="C88" s="325"/>
      <c r="D88" s="241" t="s">
        <v>229</v>
      </c>
      <c r="E88" s="242"/>
      <c r="F88" s="243"/>
      <c r="G88" s="326">
        <f t="shared" ref="G88:H88" si="16">SUM(G89:G91)</f>
        <v>-10000000</v>
      </c>
      <c r="H88" s="326">
        <f t="shared" si="16"/>
        <v>0</v>
      </c>
      <c r="I88" s="326">
        <f>SUM(I89:I91)</f>
        <v>-10000000</v>
      </c>
      <c r="J88" s="326">
        <f>SUM(J89:J91)</f>
        <v>-10000000</v>
      </c>
      <c r="L88" s="246">
        <f>SUM(H87:I87)</f>
        <v>-10000000</v>
      </c>
    </row>
    <row r="89" spans="1:12" s="13" customFormat="1" ht="81" hidden="1" customHeight="1" x14ac:dyDescent="0.3">
      <c r="A89" s="333" t="s">
        <v>232</v>
      </c>
      <c r="B89" s="333" t="s">
        <v>133</v>
      </c>
      <c r="C89" s="228" t="s">
        <v>122</v>
      </c>
      <c r="D89" s="336" t="s">
        <v>132</v>
      </c>
      <c r="E89" s="229" t="s">
        <v>409</v>
      </c>
      <c r="F89" s="231" t="s">
        <v>410</v>
      </c>
      <c r="G89" s="230">
        <f t="shared" ref="G89:G91" si="17">SUM(H89:I89)</f>
        <v>0</v>
      </c>
      <c r="H89" s="337"/>
      <c r="I89" s="337"/>
      <c r="J89" s="337"/>
    </row>
    <row r="90" spans="1:12" s="13" customFormat="1" ht="75.75" customHeight="1" x14ac:dyDescent="0.3">
      <c r="A90" s="333" t="s">
        <v>299</v>
      </c>
      <c r="B90" s="333" t="s">
        <v>300</v>
      </c>
      <c r="C90" s="228" t="s">
        <v>122</v>
      </c>
      <c r="D90" s="334" t="s">
        <v>301</v>
      </c>
      <c r="E90" s="229" t="s">
        <v>409</v>
      </c>
      <c r="F90" s="231" t="s">
        <v>410</v>
      </c>
      <c r="G90" s="230">
        <f t="shared" si="17"/>
        <v>-10000000</v>
      </c>
      <c r="H90" s="337"/>
      <c r="I90" s="337">
        <v>-10000000</v>
      </c>
      <c r="J90" s="337">
        <v>-10000000</v>
      </c>
    </row>
    <row r="91" spans="1:12" s="250" customFormat="1" ht="96" hidden="1" customHeight="1" x14ac:dyDescent="0.3">
      <c r="A91" s="234">
        <v>1618821</v>
      </c>
      <c r="B91" s="234">
        <v>8821</v>
      </c>
      <c r="C91" s="264" t="s">
        <v>411</v>
      </c>
      <c r="D91" s="233" t="s">
        <v>412</v>
      </c>
      <c r="E91" s="254" t="s">
        <v>413</v>
      </c>
      <c r="F91" s="259" t="s">
        <v>414</v>
      </c>
      <c r="G91" s="235">
        <f t="shared" si="17"/>
        <v>0</v>
      </c>
      <c r="H91" s="236"/>
      <c r="I91" s="236"/>
      <c r="J91" s="236"/>
    </row>
    <row r="92" spans="1:12" s="268" customFormat="1" ht="32.450000000000003" customHeight="1" x14ac:dyDescent="0.3">
      <c r="A92" s="265" t="s">
        <v>194</v>
      </c>
      <c r="B92" s="265" t="s">
        <v>194</v>
      </c>
      <c r="C92" s="265" t="s">
        <v>194</v>
      </c>
      <c r="D92" s="266" t="s">
        <v>311</v>
      </c>
      <c r="E92" s="266" t="s">
        <v>194</v>
      </c>
      <c r="F92" s="266" t="s">
        <v>194</v>
      </c>
      <c r="G92" s="267">
        <f>SUM(G15,G30,G35,G52,G66,G88)</f>
        <v>-42191680</v>
      </c>
      <c r="H92" s="267">
        <f t="shared" ref="H92:J92" si="18">SUM(H15,H30,H35,H52,H66,H88)</f>
        <v>-5991680</v>
      </c>
      <c r="I92" s="267">
        <f t="shared" si="18"/>
        <v>-36200000</v>
      </c>
      <c r="J92" s="267">
        <f t="shared" si="18"/>
        <v>-36200000</v>
      </c>
      <c r="L92" s="269">
        <f>SUM(L15:L88)</f>
        <v>-42191680</v>
      </c>
    </row>
    <row r="93" spans="1:12" s="238" customFormat="1" ht="28.9" customHeight="1" x14ac:dyDescent="0.3">
      <c r="A93" s="270"/>
      <c r="B93" s="270"/>
      <c r="C93" s="270"/>
      <c r="D93" s="270"/>
      <c r="E93" s="270"/>
      <c r="F93" s="271"/>
      <c r="G93" s="271"/>
      <c r="H93" s="270"/>
      <c r="I93" s="270"/>
      <c r="L93" s="272">
        <f>SUM(H92:I92)</f>
        <v>-42191680</v>
      </c>
    </row>
    <row r="94" spans="1:12" ht="101.25" customHeight="1" x14ac:dyDescent="0.3">
      <c r="A94" s="273"/>
      <c r="B94" s="273"/>
      <c r="C94" s="273"/>
      <c r="D94" s="273"/>
      <c r="E94" s="273"/>
      <c r="F94" s="271"/>
      <c r="G94" s="274"/>
      <c r="H94" s="275"/>
      <c r="I94" s="275"/>
      <c r="K94" s="212"/>
    </row>
    <row r="95" spans="1:12" ht="18.75" x14ac:dyDescent="0.3">
      <c r="A95" s="273"/>
      <c r="B95" s="273"/>
      <c r="C95" s="273"/>
      <c r="D95" s="276"/>
      <c r="E95" s="276"/>
      <c r="F95" s="277"/>
      <c r="G95" s="278"/>
      <c r="I95" s="275"/>
      <c r="K95" s="212"/>
    </row>
    <row r="96" spans="1:12" ht="18.75" x14ac:dyDescent="0.3">
      <c r="A96" s="273"/>
      <c r="B96" s="273"/>
      <c r="C96" s="273"/>
      <c r="D96" s="273"/>
      <c r="E96" s="273"/>
      <c r="F96" s="271"/>
      <c r="G96" s="274"/>
      <c r="H96" s="275"/>
      <c r="I96" s="275"/>
      <c r="K96" s="212"/>
    </row>
  </sheetData>
  <mergeCells count="11">
    <mergeCell ref="I11:J11"/>
    <mergeCell ref="D5:I5"/>
    <mergeCell ref="D6:J6"/>
    <mergeCell ref="A11:A12"/>
    <mergeCell ref="B11:B12"/>
    <mergeCell ref="C11:C12"/>
    <mergeCell ref="D11:D12"/>
    <mergeCell ref="E11:E12"/>
    <mergeCell ref="F11:F12"/>
    <mergeCell ref="G11:G12"/>
    <mergeCell ref="H11:H12"/>
  </mergeCells>
  <pageMargins left="0.74803149606299213" right="0.19685039370078741" top="0.86614173228346458" bottom="0.6692913385826772" header="0" footer="0"/>
  <pageSetup paperSize="9" scale="60" fitToHeight="2" orientation="landscape" r:id="rId1"/>
  <headerFooter differentFirst="1" alignWithMargins="0">
    <oddHeader xml:space="preserve">&amp;C&amp;P&amp;RПродовження додатку  4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6</vt:i4>
      </vt:variant>
    </vt:vector>
  </HeadingPairs>
  <TitlesOfParts>
    <vt:vector size="10" baseType="lpstr">
      <vt:lpstr>дод1</vt:lpstr>
      <vt:lpstr>дод2</vt:lpstr>
      <vt:lpstr>дод3</vt:lpstr>
      <vt:lpstr>дод4</vt:lpstr>
      <vt:lpstr>дод2!Заголовки_для_печати</vt:lpstr>
      <vt:lpstr>дод4!Заголовки_для_печати</vt:lpstr>
      <vt:lpstr>дод1!Область_печати</vt:lpstr>
      <vt:lpstr>дод2!Область_печати</vt:lpstr>
      <vt:lpstr>дод3!Область_печати</vt:lpstr>
      <vt:lpstr>дод4!Область_печати</vt:lpstr>
    </vt:vector>
  </TitlesOfParts>
  <Company>Відділ доходів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User</cp:lastModifiedBy>
  <cp:lastPrinted>2022-05-06T07:16:09Z</cp:lastPrinted>
  <dcterms:created xsi:type="dcterms:W3CDTF">2004-12-22T07:46:33Z</dcterms:created>
  <dcterms:modified xsi:type="dcterms:W3CDTF">2022-05-06T11:58:31Z</dcterms:modified>
</cp:coreProperties>
</file>